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utchedu-my.sharepoint.com/personal/fidel_castro_utch_edu_co/Documents/backup 15092023/Dropbox/PLANEACIÓN/PDI 2024-2034/POA 2026/"/>
    </mc:Choice>
  </mc:AlternateContent>
  <xr:revisionPtr revIDLastSave="141" documentId="13_ncr:1_{BEF840B1-B18F-4981-9D6A-68C05DA13E21}" xr6:coauthVersionLast="47" xr6:coauthVersionMax="47" xr10:uidLastSave="{8338E870-A3AD-4DDA-95C5-1C8CB956C5CC}"/>
  <bookViews>
    <workbookView xWindow="-108" yWindow="-108" windowWidth="23256" windowHeight="12576" xr2:uid="{DB6FACBB-644C-4796-BFB6-E7FA568FDF99}"/>
  </bookViews>
  <sheets>
    <sheet name="Plan Operativo 2026" sheetId="1" r:id="rId1"/>
  </sheets>
  <definedNames>
    <definedName name="_xlnm._FilterDatabase" localSheetId="0" hidden="1">'Plan Operativo 2026'!$A$3:$Z$1042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41" i="1" l="1"/>
  <c r="T1041" i="1"/>
  <c r="U1041" i="1"/>
  <c r="V1041" i="1"/>
  <c r="W1041" i="1"/>
  <c r="R1041" i="1"/>
  <c r="S1040" i="1"/>
  <c r="T1040" i="1"/>
  <c r="U1040" i="1"/>
  <c r="V1040" i="1"/>
  <c r="R1040" i="1"/>
  <c r="S1039" i="1"/>
  <c r="W1039" i="1" s="1"/>
  <c r="T1039" i="1"/>
  <c r="U1039" i="1"/>
  <c r="V1039" i="1"/>
  <c r="R1039" i="1"/>
  <c r="S1038" i="1"/>
  <c r="T1038" i="1"/>
  <c r="U1038" i="1"/>
  <c r="V1038" i="1"/>
  <c r="W1038" i="1"/>
  <c r="R1038" i="1"/>
  <c r="S1037" i="1"/>
  <c r="T1037" i="1"/>
  <c r="U1037" i="1"/>
  <c r="V1037" i="1"/>
  <c r="R1037" i="1"/>
  <c r="S1036" i="1"/>
  <c r="W1036" i="1" s="1"/>
  <c r="T1036" i="1"/>
  <c r="U1036" i="1"/>
  <c r="V1036" i="1"/>
  <c r="R1036" i="1"/>
  <c r="S1035" i="1"/>
  <c r="T1035" i="1"/>
  <c r="U1035" i="1"/>
  <c r="V1035" i="1"/>
  <c r="W1035" i="1"/>
  <c r="R1035" i="1"/>
  <c r="S1034" i="1"/>
  <c r="T1034" i="1"/>
  <c r="U1034" i="1"/>
  <c r="V1034" i="1"/>
  <c r="W1034" i="1"/>
  <c r="R1034" i="1"/>
  <c r="S1033" i="1"/>
  <c r="T1033" i="1"/>
  <c r="U1033" i="1"/>
  <c r="V1033" i="1"/>
  <c r="R1033" i="1"/>
  <c r="S1032" i="1"/>
  <c r="W1032" i="1" s="1"/>
  <c r="T1032" i="1"/>
  <c r="U1032" i="1"/>
  <c r="V1032" i="1"/>
  <c r="R1032" i="1"/>
  <c r="S1031" i="1"/>
  <c r="T1031" i="1"/>
  <c r="U1031" i="1"/>
  <c r="V1031" i="1"/>
  <c r="W1031" i="1"/>
  <c r="R1031" i="1"/>
  <c r="S1002" i="1"/>
  <c r="W1002" i="1" s="1"/>
  <c r="T1002" i="1"/>
  <c r="U1002" i="1"/>
  <c r="V1002" i="1"/>
  <c r="R1002" i="1"/>
  <c r="S1001" i="1"/>
  <c r="T1001" i="1"/>
  <c r="U1001" i="1"/>
  <c r="V1001" i="1"/>
  <c r="R1001" i="1"/>
  <c r="S999" i="1"/>
  <c r="W999" i="1" s="1"/>
  <c r="T999" i="1"/>
  <c r="U999" i="1"/>
  <c r="V999" i="1"/>
  <c r="R999" i="1"/>
  <c r="S998" i="1"/>
  <c r="R998" i="1"/>
  <c r="S997" i="1"/>
  <c r="R997" i="1"/>
  <c r="S996" i="1"/>
  <c r="R996" i="1"/>
  <c r="S995" i="1"/>
  <c r="R995" i="1"/>
  <c r="S994" i="1"/>
  <c r="T994" i="1"/>
  <c r="U994" i="1"/>
  <c r="V994" i="1"/>
  <c r="R994" i="1"/>
  <c r="S993" i="1"/>
  <c r="R993" i="1"/>
  <c r="S992" i="1"/>
  <c r="W992" i="1" s="1"/>
  <c r="T992" i="1"/>
  <c r="U992" i="1"/>
  <c r="V992" i="1"/>
  <c r="R992" i="1"/>
  <c r="S991" i="1"/>
  <c r="T991" i="1"/>
  <c r="U991" i="1"/>
  <c r="V991" i="1"/>
  <c r="R991" i="1"/>
  <c r="S723" i="1"/>
  <c r="T723" i="1"/>
  <c r="U723" i="1"/>
  <c r="V723" i="1"/>
  <c r="R723" i="1"/>
  <c r="S722" i="1"/>
  <c r="T722" i="1"/>
  <c r="U722" i="1"/>
  <c r="V722" i="1"/>
  <c r="R722" i="1"/>
  <c r="S721" i="1"/>
  <c r="W721" i="1" s="1"/>
  <c r="T721" i="1"/>
  <c r="U721" i="1"/>
  <c r="V721" i="1"/>
  <c r="R721" i="1"/>
  <c r="S720" i="1"/>
  <c r="W720" i="1" s="1"/>
  <c r="T720" i="1"/>
  <c r="U720" i="1"/>
  <c r="V720" i="1"/>
  <c r="R720" i="1"/>
  <c r="S719" i="1"/>
  <c r="W719" i="1" s="1"/>
  <c r="T719" i="1"/>
  <c r="U719" i="1"/>
  <c r="V719" i="1"/>
  <c r="R719" i="1"/>
  <c r="S718" i="1"/>
  <c r="T718" i="1"/>
  <c r="U718" i="1"/>
  <c r="V718" i="1"/>
  <c r="R718" i="1"/>
  <c r="S717" i="1"/>
  <c r="T717" i="1"/>
  <c r="U717" i="1"/>
  <c r="V717" i="1"/>
  <c r="W717" i="1"/>
  <c r="R717" i="1"/>
  <c r="S716" i="1"/>
  <c r="W716" i="1" s="1"/>
  <c r="T716" i="1"/>
  <c r="U716" i="1"/>
  <c r="V716" i="1"/>
  <c r="R716" i="1"/>
  <c r="S715" i="1"/>
  <c r="W715" i="1" s="1"/>
  <c r="T715" i="1"/>
  <c r="U715" i="1"/>
  <c r="V715" i="1"/>
  <c r="R715" i="1"/>
  <c r="S714" i="1"/>
  <c r="T714" i="1"/>
  <c r="U714" i="1"/>
  <c r="V714" i="1"/>
  <c r="R714" i="1"/>
  <c r="S713" i="1"/>
  <c r="W713" i="1" s="1"/>
  <c r="T713" i="1"/>
  <c r="U713" i="1"/>
  <c r="V713" i="1"/>
  <c r="R713" i="1"/>
  <c r="S712" i="1"/>
  <c r="W712" i="1" s="1"/>
  <c r="T712" i="1"/>
  <c r="U712" i="1"/>
  <c r="V712" i="1"/>
  <c r="R712" i="1"/>
  <c r="S711" i="1"/>
  <c r="W711" i="1" s="1"/>
  <c r="T711" i="1"/>
  <c r="U711" i="1"/>
  <c r="V711" i="1"/>
  <c r="R711" i="1"/>
  <c r="S710" i="1"/>
  <c r="T710" i="1"/>
  <c r="U710" i="1"/>
  <c r="V710" i="1"/>
  <c r="R710" i="1"/>
  <c r="S709" i="1"/>
  <c r="W709" i="1" s="1"/>
  <c r="T709" i="1"/>
  <c r="U709" i="1"/>
  <c r="V709" i="1"/>
  <c r="R709" i="1"/>
  <c r="S708" i="1"/>
  <c r="T708" i="1"/>
  <c r="U708" i="1"/>
  <c r="V708" i="1"/>
  <c r="W708" i="1"/>
  <c r="R708" i="1"/>
  <c r="S705" i="1"/>
  <c r="W705" i="1" s="1"/>
  <c r="T705" i="1"/>
  <c r="U705" i="1"/>
  <c r="V705" i="1"/>
  <c r="R705" i="1"/>
  <c r="S704" i="1"/>
  <c r="T704" i="1"/>
  <c r="U704" i="1"/>
  <c r="V704" i="1"/>
  <c r="R704" i="1"/>
  <c r="S699" i="1"/>
  <c r="R699" i="1"/>
  <c r="S698" i="1"/>
  <c r="R698" i="1"/>
  <c r="S697" i="1"/>
  <c r="R697" i="1"/>
  <c r="S696" i="1"/>
  <c r="T696" i="1"/>
  <c r="U696" i="1"/>
  <c r="V696" i="1"/>
  <c r="W696" i="1"/>
  <c r="R696" i="1"/>
  <c r="S695" i="1"/>
  <c r="T695" i="1"/>
  <c r="U695" i="1"/>
  <c r="V695" i="1"/>
  <c r="R695" i="1"/>
  <c r="S694" i="1"/>
  <c r="T694" i="1"/>
  <c r="U694" i="1"/>
  <c r="V694" i="1"/>
  <c r="R694" i="1"/>
  <c r="S693" i="1"/>
  <c r="W693" i="1" s="1"/>
  <c r="T693" i="1"/>
  <c r="U693" i="1"/>
  <c r="V693" i="1"/>
  <c r="R693" i="1"/>
  <c r="S691" i="1"/>
  <c r="R691" i="1"/>
  <c r="S690" i="1"/>
  <c r="R690" i="1"/>
  <c r="S689" i="1"/>
  <c r="W689" i="1" s="1"/>
  <c r="T689" i="1"/>
  <c r="U689" i="1"/>
  <c r="V689" i="1"/>
  <c r="R689" i="1"/>
  <c r="S688" i="1"/>
  <c r="T688" i="1"/>
  <c r="U688" i="1"/>
  <c r="V688" i="1"/>
  <c r="R688" i="1"/>
  <c r="S684" i="1"/>
  <c r="T684" i="1"/>
  <c r="U684" i="1"/>
  <c r="V684" i="1"/>
  <c r="S683" i="1"/>
  <c r="W683" i="1" s="1"/>
  <c r="T683" i="1"/>
  <c r="U683" i="1"/>
  <c r="V683" i="1"/>
  <c r="R683" i="1"/>
  <c r="S682" i="1"/>
  <c r="W682" i="1" s="1"/>
  <c r="T682" i="1"/>
  <c r="U682" i="1"/>
  <c r="V682" i="1"/>
  <c r="R682" i="1"/>
  <c r="S681" i="1"/>
  <c r="W681" i="1" s="1"/>
  <c r="T681" i="1"/>
  <c r="U681" i="1"/>
  <c r="V681" i="1"/>
  <c r="R681" i="1"/>
  <c r="S680" i="1"/>
  <c r="T680" i="1"/>
  <c r="U680" i="1"/>
  <c r="V680" i="1"/>
  <c r="R680" i="1"/>
  <c r="S679" i="1"/>
  <c r="W679" i="1" s="1"/>
  <c r="T679" i="1"/>
  <c r="U679" i="1"/>
  <c r="V679" i="1"/>
  <c r="R679" i="1"/>
  <c r="S678" i="1"/>
  <c r="W678" i="1" s="1"/>
  <c r="T678" i="1"/>
  <c r="U678" i="1"/>
  <c r="V678" i="1"/>
  <c r="R678" i="1"/>
  <c r="S677" i="1"/>
  <c r="W677" i="1" s="1"/>
  <c r="T677" i="1"/>
  <c r="U677" i="1"/>
  <c r="V677" i="1"/>
  <c r="R677" i="1"/>
  <c r="S676" i="1"/>
  <c r="T676" i="1"/>
  <c r="U676" i="1"/>
  <c r="V676" i="1"/>
  <c r="R676" i="1"/>
  <c r="S675" i="1"/>
  <c r="R675" i="1"/>
  <c r="S674" i="1"/>
  <c r="R674" i="1"/>
  <c r="S672" i="1"/>
  <c r="R672" i="1"/>
  <c r="S671" i="1"/>
  <c r="W671" i="1" s="1"/>
  <c r="T671" i="1"/>
  <c r="U671" i="1"/>
  <c r="V671" i="1"/>
  <c r="R671" i="1"/>
  <c r="S670" i="1"/>
  <c r="R670" i="1"/>
  <c r="S669" i="1"/>
  <c r="W669" i="1" s="1"/>
  <c r="T669" i="1"/>
  <c r="U669" i="1"/>
  <c r="V669" i="1"/>
  <c r="R669" i="1"/>
  <c r="S668" i="1"/>
  <c r="W668" i="1" s="1"/>
  <c r="T668" i="1"/>
  <c r="U668" i="1"/>
  <c r="V668" i="1"/>
  <c r="R668" i="1"/>
  <c r="S667" i="1"/>
  <c r="T667" i="1"/>
  <c r="U667" i="1"/>
  <c r="V667" i="1"/>
  <c r="R667" i="1"/>
  <c r="S666" i="1"/>
  <c r="W666" i="1" s="1"/>
  <c r="T666" i="1"/>
  <c r="U666" i="1"/>
  <c r="V666" i="1"/>
  <c r="R666" i="1"/>
  <c r="S665" i="1"/>
  <c r="R665" i="1"/>
  <c r="S664" i="1"/>
  <c r="R664" i="1"/>
  <c r="S663" i="1"/>
  <c r="W663" i="1" s="1"/>
  <c r="T663" i="1"/>
  <c r="U663" i="1"/>
  <c r="V663" i="1"/>
  <c r="R663" i="1"/>
  <c r="S662" i="1"/>
  <c r="R662" i="1"/>
  <c r="S661" i="1"/>
  <c r="R661" i="1"/>
  <c r="S659" i="1"/>
  <c r="T659" i="1"/>
  <c r="U659" i="1"/>
  <c r="V659" i="1"/>
  <c r="W659" i="1"/>
  <c r="R659" i="1"/>
  <c r="S655" i="1"/>
  <c r="T655" i="1"/>
  <c r="U655" i="1"/>
  <c r="V655" i="1"/>
  <c r="R655" i="1"/>
  <c r="S654" i="1"/>
  <c r="R654" i="1"/>
  <c r="S652" i="1"/>
  <c r="W652" i="1" s="1"/>
  <c r="T652" i="1"/>
  <c r="U652" i="1"/>
  <c r="V652" i="1"/>
  <c r="R652" i="1"/>
  <c r="S651" i="1"/>
  <c r="T651" i="1"/>
  <c r="U651" i="1"/>
  <c r="V651" i="1"/>
  <c r="R651" i="1"/>
  <c r="S648" i="1"/>
  <c r="T648" i="1"/>
  <c r="U648" i="1"/>
  <c r="V648" i="1"/>
  <c r="R648" i="1"/>
  <c r="S647" i="1"/>
  <c r="R647" i="1"/>
  <c r="S646" i="1"/>
  <c r="R646" i="1"/>
  <c r="S645" i="1"/>
  <c r="W645" i="1" s="1"/>
  <c r="T645" i="1"/>
  <c r="U645" i="1"/>
  <c r="V645" i="1"/>
  <c r="R645" i="1"/>
  <c r="S644" i="1"/>
  <c r="W644" i="1" s="1"/>
  <c r="T644" i="1"/>
  <c r="U644" i="1"/>
  <c r="V644" i="1"/>
  <c r="R644" i="1"/>
  <c r="S643" i="1"/>
  <c r="T643" i="1"/>
  <c r="U643" i="1"/>
  <c r="V643" i="1"/>
  <c r="R643" i="1"/>
  <c r="S642" i="1"/>
  <c r="T642" i="1"/>
  <c r="U642" i="1"/>
  <c r="V642" i="1"/>
  <c r="R642" i="1"/>
  <c r="S641" i="1"/>
  <c r="R641" i="1"/>
  <c r="S640" i="1"/>
  <c r="R640" i="1"/>
  <c r="S639" i="1"/>
  <c r="W639" i="1" s="1"/>
  <c r="T639" i="1"/>
  <c r="U639" i="1"/>
  <c r="V639" i="1"/>
  <c r="R639" i="1"/>
  <c r="S638" i="1"/>
  <c r="R638" i="1"/>
  <c r="S637" i="1"/>
  <c r="R637" i="1"/>
  <c r="S635" i="1"/>
  <c r="W635" i="1" s="1"/>
  <c r="T635" i="1"/>
  <c r="U635" i="1"/>
  <c r="V635" i="1"/>
  <c r="R635" i="1"/>
  <c r="S634" i="1"/>
  <c r="T634" i="1"/>
  <c r="U634" i="1"/>
  <c r="V634" i="1"/>
  <c r="R634" i="1"/>
  <c r="S633" i="1"/>
  <c r="R633" i="1"/>
  <c r="S632" i="1"/>
  <c r="R632" i="1"/>
  <c r="S631" i="1"/>
  <c r="T631" i="1"/>
  <c r="U631" i="1"/>
  <c r="V631" i="1"/>
  <c r="R631" i="1"/>
  <c r="S630" i="1"/>
  <c r="W630" i="1" s="1"/>
  <c r="T630" i="1"/>
  <c r="U630" i="1"/>
  <c r="V630" i="1"/>
  <c r="R630" i="1"/>
  <c r="S629" i="1"/>
  <c r="W629" i="1" s="1"/>
  <c r="T629" i="1"/>
  <c r="U629" i="1"/>
  <c r="V629" i="1"/>
  <c r="R629" i="1"/>
  <c r="S628" i="1"/>
  <c r="T628" i="1"/>
  <c r="U628" i="1"/>
  <c r="V628" i="1"/>
  <c r="R628" i="1"/>
  <c r="S627" i="1"/>
  <c r="W627" i="1" s="1"/>
  <c r="T627" i="1"/>
  <c r="U627" i="1"/>
  <c r="V627" i="1"/>
  <c r="R627" i="1"/>
  <c r="S626" i="1"/>
  <c r="R626" i="1"/>
  <c r="S625" i="1"/>
  <c r="R625" i="1"/>
  <c r="S624" i="1"/>
  <c r="R624" i="1"/>
  <c r="S623" i="1"/>
  <c r="T623" i="1"/>
  <c r="U623" i="1"/>
  <c r="V623" i="1"/>
  <c r="R623" i="1"/>
  <c r="S622" i="1"/>
  <c r="W622" i="1" s="1"/>
  <c r="T622" i="1"/>
  <c r="U622" i="1"/>
  <c r="V622" i="1"/>
  <c r="R622" i="1"/>
  <c r="S621" i="1"/>
  <c r="W621" i="1" s="1"/>
  <c r="T621" i="1"/>
  <c r="U621" i="1"/>
  <c r="V621" i="1"/>
  <c r="R621" i="1"/>
  <c r="S620" i="1"/>
  <c r="W620" i="1" s="1"/>
  <c r="T620" i="1"/>
  <c r="U620" i="1"/>
  <c r="V620" i="1"/>
  <c r="R620" i="1"/>
  <c r="S619" i="1"/>
  <c r="T619" i="1"/>
  <c r="U619" i="1"/>
  <c r="V619" i="1"/>
  <c r="R619" i="1"/>
  <c r="S618" i="1"/>
  <c r="W618" i="1" s="1"/>
  <c r="T618" i="1"/>
  <c r="U618" i="1"/>
  <c r="V618" i="1"/>
  <c r="R618" i="1"/>
  <c r="S617" i="1"/>
  <c r="W617" i="1" s="1"/>
  <c r="T617" i="1"/>
  <c r="U617" i="1"/>
  <c r="V617" i="1"/>
  <c r="R617" i="1"/>
  <c r="S615" i="1"/>
  <c r="W615" i="1" s="1"/>
  <c r="T615" i="1"/>
  <c r="U615" i="1"/>
  <c r="V615" i="1"/>
  <c r="R615" i="1"/>
  <c r="S613" i="1"/>
  <c r="T613" i="1"/>
  <c r="U613" i="1"/>
  <c r="V613" i="1"/>
  <c r="R613" i="1"/>
  <c r="S612" i="1"/>
  <c r="W612" i="1" s="1"/>
  <c r="T612" i="1"/>
  <c r="U612" i="1"/>
  <c r="V612" i="1"/>
  <c r="R612" i="1"/>
  <c r="S611" i="1"/>
  <c r="W611" i="1" s="1"/>
  <c r="T611" i="1"/>
  <c r="U611" i="1"/>
  <c r="V611" i="1"/>
  <c r="R611" i="1"/>
  <c r="S610" i="1"/>
  <c r="T610" i="1"/>
  <c r="U610" i="1"/>
  <c r="V610" i="1"/>
  <c r="W610" i="1"/>
  <c r="R610" i="1"/>
  <c r="S609" i="1"/>
  <c r="T609" i="1"/>
  <c r="U609" i="1"/>
  <c r="V609" i="1"/>
  <c r="R609" i="1"/>
  <c r="S608" i="1"/>
  <c r="W608" i="1" s="1"/>
  <c r="T608" i="1"/>
  <c r="U608" i="1"/>
  <c r="V608" i="1"/>
  <c r="R608" i="1"/>
  <c r="S607" i="1"/>
  <c r="W607" i="1" s="1"/>
  <c r="T607" i="1"/>
  <c r="U607" i="1"/>
  <c r="V607" i="1"/>
  <c r="R607" i="1"/>
  <c r="S606" i="1"/>
  <c r="T606" i="1"/>
  <c r="U606" i="1"/>
  <c r="V606" i="1"/>
  <c r="W606" i="1"/>
  <c r="R606" i="1"/>
  <c r="S605" i="1"/>
  <c r="T605" i="1"/>
  <c r="U605" i="1"/>
  <c r="V605" i="1"/>
  <c r="R605" i="1"/>
  <c r="S604" i="1"/>
  <c r="W604" i="1" s="1"/>
  <c r="T604" i="1"/>
  <c r="U604" i="1"/>
  <c r="V604" i="1"/>
  <c r="R604" i="1"/>
  <c r="S603" i="1"/>
  <c r="W603" i="1" s="1"/>
  <c r="T603" i="1"/>
  <c r="U603" i="1"/>
  <c r="V603" i="1"/>
  <c r="R603" i="1"/>
  <c r="S602" i="1"/>
  <c r="W602" i="1" s="1"/>
  <c r="T602" i="1"/>
  <c r="U602" i="1"/>
  <c r="V602" i="1"/>
  <c r="R602" i="1"/>
  <c r="S601" i="1"/>
  <c r="T601" i="1"/>
  <c r="U601" i="1"/>
  <c r="V601" i="1"/>
  <c r="R601" i="1"/>
  <c r="S600" i="1"/>
  <c r="W600" i="1" s="1"/>
  <c r="T600" i="1"/>
  <c r="U600" i="1"/>
  <c r="V600" i="1"/>
  <c r="R600" i="1"/>
  <c r="S599" i="1"/>
  <c r="W599" i="1" s="1"/>
  <c r="T599" i="1"/>
  <c r="U599" i="1"/>
  <c r="V599" i="1"/>
  <c r="R599" i="1"/>
  <c r="S598" i="1"/>
  <c r="W598" i="1" s="1"/>
  <c r="T598" i="1"/>
  <c r="U598" i="1"/>
  <c r="V598" i="1"/>
  <c r="R598" i="1"/>
  <c r="S597" i="1"/>
  <c r="T597" i="1"/>
  <c r="U597" i="1"/>
  <c r="V597" i="1"/>
  <c r="R597" i="1"/>
  <c r="S596" i="1"/>
  <c r="W596" i="1" s="1"/>
  <c r="T596" i="1"/>
  <c r="U596" i="1"/>
  <c r="V596" i="1"/>
  <c r="R596" i="1"/>
  <c r="S595" i="1"/>
  <c r="T595" i="1"/>
  <c r="U595" i="1"/>
  <c r="V595" i="1"/>
  <c r="R595" i="1"/>
  <c r="S594" i="1"/>
  <c r="W594" i="1" s="1"/>
  <c r="T594" i="1"/>
  <c r="U594" i="1"/>
  <c r="V594" i="1"/>
  <c r="R594" i="1"/>
  <c r="S593" i="1"/>
  <c r="R593" i="1"/>
  <c r="S592" i="1"/>
  <c r="R592" i="1"/>
  <c r="S591" i="1"/>
  <c r="R591" i="1"/>
  <c r="S590" i="1"/>
  <c r="R590" i="1"/>
  <c r="S589" i="1"/>
  <c r="T589" i="1"/>
  <c r="U589" i="1"/>
  <c r="V589" i="1"/>
  <c r="R589" i="1"/>
  <c r="S588" i="1"/>
  <c r="W588" i="1" s="1"/>
  <c r="T588" i="1"/>
  <c r="U588" i="1"/>
  <c r="V588" i="1"/>
  <c r="R588" i="1"/>
  <c r="S587" i="1"/>
  <c r="R587" i="1"/>
  <c r="S584" i="1"/>
  <c r="T584" i="1"/>
  <c r="U584" i="1"/>
  <c r="V584" i="1"/>
  <c r="R584" i="1"/>
  <c r="S583" i="1"/>
  <c r="R583" i="1"/>
  <c r="S578" i="1"/>
  <c r="W578" i="1" s="1"/>
  <c r="T578" i="1"/>
  <c r="U578" i="1"/>
  <c r="V578" i="1"/>
  <c r="R578" i="1"/>
  <c r="S575" i="1"/>
  <c r="T575" i="1"/>
  <c r="U575" i="1"/>
  <c r="V575" i="1"/>
  <c r="R575" i="1"/>
  <c r="S574" i="1"/>
  <c r="R574" i="1"/>
  <c r="S573" i="1"/>
  <c r="T573" i="1"/>
  <c r="U573" i="1"/>
  <c r="V573" i="1"/>
  <c r="W573" i="1"/>
  <c r="R573" i="1"/>
  <c r="S572" i="1"/>
  <c r="W572" i="1" s="1"/>
  <c r="T572" i="1"/>
  <c r="U572" i="1"/>
  <c r="V572" i="1"/>
  <c r="R572" i="1"/>
  <c r="S571" i="1"/>
  <c r="W571" i="1" s="1"/>
  <c r="T571" i="1"/>
  <c r="U571" i="1"/>
  <c r="V571" i="1"/>
  <c r="R571" i="1"/>
  <c r="S570" i="1"/>
  <c r="W570" i="1" s="1"/>
  <c r="T570" i="1"/>
  <c r="U570" i="1"/>
  <c r="V570" i="1"/>
  <c r="R570" i="1"/>
  <c r="S554" i="1"/>
  <c r="T554" i="1"/>
  <c r="U554" i="1"/>
  <c r="V554" i="1"/>
  <c r="R554" i="1"/>
  <c r="S549" i="1"/>
  <c r="T549" i="1"/>
  <c r="U549" i="1"/>
  <c r="V549" i="1"/>
  <c r="W549" i="1"/>
  <c r="R549" i="1"/>
  <c r="S548" i="1"/>
  <c r="R548" i="1"/>
  <c r="S547" i="1"/>
  <c r="R547" i="1"/>
  <c r="S546" i="1"/>
  <c r="W546" i="1" s="1"/>
  <c r="T546" i="1"/>
  <c r="U546" i="1"/>
  <c r="V546" i="1"/>
  <c r="R546" i="1"/>
  <c r="S545" i="1"/>
  <c r="R545" i="1"/>
  <c r="S544" i="1"/>
  <c r="R544" i="1"/>
  <c r="S543" i="1"/>
  <c r="R543" i="1"/>
  <c r="S542" i="1"/>
  <c r="R542" i="1"/>
  <c r="S541" i="1"/>
  <c r="W541" i="1" s="1"/>
  <c r="T541" i="1"/>
  <c r="U541" i="1"/>
  <c r="V541" i="1"/>
  <c r="R541" i="1"/>
  <c r="S540" i="1"/>
  <c r="R540" i="1"/>
  <c r="S539" i="1"/>
  <c r="R539" i="1"/>
  <c r="S538" i="1"/>
  <c r="R538" i="1"/>
  <c r="S537" i="1"/>
  <c r="W537" i="1" s="1"/>
  <c r="T537" i="1"/>
  <c r="U537" i="1"/>
  <c r="V537" i="1"/>
  <c r="R537" i="1"/>
  <c r="S536" i="1"/>
  <c r="R536" i="1"/>
  <c r="S535" i="1"/>
  <c r="R535" i="1"/>
  <c r="S534" i="1"/>
  <c r="R534" i="1"/>
  <c r="S533" i="1"/>
  <c r="W533" i="1" s="1"/>
  <c r="T533" i="1"/>
  <c r="U533" i="1"/>
  <c r="V533" i="1"/>
  <c r="R533" i="1"/>
  <c r="S532" i="1"/>
  <c r="W532" i="1" s="1"/>
  <c r="T532" i="1"/>
  <c r="U532" i="1"/>
  <c r="V532" i="1"/>
  <c r="R532" i="1"/>
  <c r="S531" i="1"/>
  <c r="T531" i="1"/>
  <c r="U531" i="1"/>
  <c r="V531" i="1"/>
  <c r="W531" i="1"/>
  <c r="R531" i="1"/>
  <c r="S530" i="1"/>
  <c r="T530" i="1"/>
  <c r="U530" i="1"/>
  <c r="V530" i="1"/>
  <c r="R530" i="1"/>
  <c r="S529" i="1"/>
  <c r="T529" i="1"/>
  <c r="U529" i="1"/>
  <c r="V529" i="1"/>
  <c r="R529" i="1"/>
  <c r="S528" i="1"/>
  <c r="W528" i="1" s="1"/>
  <c r="T528" i="1"/>
  <c r="U528" i="1"/>
  <c r="V528" i="1"/>
  <c r="R528" i="1"/>
  <c r="S527" i="1"/>
  <c r="W527" i="1" s="1"/>
  <c r="T527" i="1"/>
  <c r="U527" i="1"/>
  <c r="V527" i="1"/>
  <c r="R527" i="1"/>
  <c r="S526" i="1"/>
  <c r="T526" i="1"/>
  <c r="U526" i="1"/>
  <c r="V526" i="1"/>
  <c r="R526" i="1"/>
  <c r="S525" i="1"/>
  <c r="W525" i="1" s="1"/>
  <c r="T525" i="1"/>
  <c r="U525" i="1"/>
  <c r="V525" i="1"/>
  <c r="R525" i="1"/>
  <c r="S524" i="1"/>
  <c r="T524" i="1"/>
  <c r="U524" i="1"/>
  <c r="V524" i="1"/>
  <c r="W524" i="1"/>
  <c r="R524" i="1"/>
  <c r="S523" i="1"/>
  <c r="W523" i="1" s="1"/>
  <c r="T523" i="1"/>
  <c r="U523" i="1"/>
  <c r="V523" i="1"/>
  <c r="R523" i="1"/>
  <c r="S522" i="1"/>
  <c r="T522" i="1"/>
  <c r="U522" i="1"/>
  <c r="V522" i="1"/>
  <c r="R522" i="1"/>
  <c r="S521" i="1"/>
  <c r="W521" i="1" s="1"/>
  <c r="T521" i="1"/>
  <c r="U521" i="1"/>
  <c r="V521" i="1"/>
  <c r="R521" i="1"/>
  <c r="S520" i="1"/>
  <c r="W520" i="1" s="1"/>
  <c r="T520" i="1"/>
  <c r="U520" i="1"/>
  <c r="V520" i="1"/>
  <c r="R520" i="1"/>
  <c r="S519" i="1"/>
  <c r="W519" i="1" s="1"/>
  <c r="T519" i="1"/>
  <c r="U519" i="1"/>
  <c r="V519" i="1"/>
  <c r="R519" i="1"/>
  <c r="S518" i="1"/>
  <c r="T518" i="1"/>
  <c r="U518" i="1"/>
  <c r="V518" i="1"/>
  <c r="R518" i="1"/>
  <c r="S515" i="1"/>
  <c r="T515" i="1"/>
  <c r="U515" i="1"/>
  <c r="V515" i="1"/>
  <c r="R515" i="1"/>
  <c r="S514" i="1"/>
  <c r="W514" i="1" s="1"/>
  <c r="T514" i="1"/>
  <c r="U514" i="1"/>
  <c r="V514" i="1"/>
  <c r="R514" i="1"/>
  <c r="S513" i="1"/>
  <c r="W513" i="1" s="1"/>
  <c r="T513" i="1"/>
  <c r="U513" i="1"/>
  <c r="V513" i="1"/>
  <c r="R513" i="1"/>
  <c r="S512" i="1"/>
  <c r="W512" i="1" s="1"/>
  <c r="T512" i="1"/>
  <c r="U512" i="1"/>
  <c r="V512" i="1"/>
  <c r="R512" i="1"/>
  <c r="S508" i="1"/>
  <c r="T508" i="1"/>
  <c r="U508" i="1"/>
  <c r="V508" i="1"/>
  <c r="R508" i="1"/>
  <c r="S504" i="1"/>
  <c r="T504" i="1"/>
  <c r="U504" i="1"/>
  <c r="V504" i="1"/>
  <c r="R504" i="1"/>
  <c r="S503" i="1"/>
  <c r="W503" i="1" s="1"/>
  <c r="T503" i="1"/>
  <c r="U503" i="1"/>
  <c r="V503" i="1"/>
  <c r="R503" i="1"/>
  <c r="S502" i="1"/>
  <c r="T502" i="1"/>
  <c r="U502" i="1"/>
  <c r="V502" i="1"/>
  <c r="W502" i="1"/>
  <c r="R502" i="1"/>
  <c r="S501" i="1"/>
  <c r="T501" i="1"/>
  <c r="U501" i="1"/>
  <c r="V501" i="1"/>
  <c r="R501" i="1"/>
  <c r="S500" i="1"/>
  <c r="W500" i="1" s="1"/>
  <c r="T500" i="1"/>
  <c r="U500" i="1"/>
  <c r="V500" i="1"/>
  <c r="R500" i="1"/>
  <c r="S498" i="1"/>
  <c r="R498" i="1"/>
  <c r="S497" i="1"/>
  <c r="T497" i="1"/>
  <c r="U497" i="1"/>
  <c r="V497" i="1"/>
  <c r="R497" i="1"/>
  <c r="S496" i="1"/>
  <c r="W496" i="1" s="1"/>
  <c r="T496" i="1"/>
  <c r="U496" i="1"/>
  <c r="V496" i="1"/>
  <c r="R496" i="1"/>
  <c r="S494" i="1"/>
  <c r="W494" i="1" s="1"/>
  <c r="T494" i="1"/>
  <c r="U494" i="1"/>
  <c r="V494" i="1"/>
  <c r="R494" i="1"/>
  <c r="S493" i="1"/>
  <c r="W493" i="1" s="1"/>
  <c r="T493" i="1"/>
  <c r="U493" i="1"/>
  <c r="V493" i="1"/>
  <c r="R493" i="1"/>
  <c r="S492" i="1"/>
  <c r="T492" i="1"/>
  <c r="U492" i="1"/>
  <c r="V492" i="1"/>
  <c r="R492" i="1"/>
  <c r="S491" i="1"/>
  <c r="W491" i="1" s="1"/>
  <c r="T491" i="1"/>
  <c r="U491" i="1"/>
  <c r="V491" i="1"/>
  <c r="R491" i="1"/>
  <c r="S490" i="1"/>
  <c r="W490" i="1" s="1"/>
  <c r="T490" i="1"/>
  <c r="U490" i="1"/>
  <c r="V490" i="1"/>
  <c r="R490" i="1"/>
  <c r="S486" i="1"/>
  <c r="W486" i="1" s="1"/>
  <c r="T486" i="1"/>
  <c r="U486" i="1"/>
  <c r="V486" i="1"/>
  <c r="R486" i="1"/>
  <c r="S483" i="1"/>
  <c r="T483" i="1"/>
  <c r="U483" i="1"/>
  <c r="V483" i="1"/>
  <c r="R483" i="1"/>
  <c r="S482" i="1"/>
  <c r="W482" i="1" s="1"/>
  <c r="T482" i="1"/>
  <c r="U482" i="1"/>
  <c r="V482" i="1"/>
  <c r="R482" i="1"/>
  <c r="S481" i="1"/>
  <c r="W481" i="1" s="1"/>
  <c r="T481" i="1"/>
  <c r="U481" i="1"/>
  <c r="V481" i="1"/>
  <c r="R481" i="1"/>
  <c r="S480" i="1"/>
  <c r="W480" i="1" s="1"/>
  <c r="T480" i="1"/>
  <c r="U480" i="1"/>
  <c r="V480" i="1"/>
  <c r="R480" i="1"/>
  <c r="S479" i="1"/>
  <c r="T479" i="1"/>
  <c r="U479" i="1"/>
  <c r="V479" i="1"/>
  <c r="R479" i="1"/>
  <c r="S478" i="1"/>
  <c r="T478" i="1"/>
  <c r="U478" i="1"/>
  <c r="V478" i="1"/>
  <c r="R478" i="1"/>
  <c r="S477" i="1"/>
  <c r="W477" i="1" s="1"/>
  <c r="T477" i="1"/>
  <c r="U477" i="1"/>
  <c r="V477" i="1"/>
  <c r="R477" i="1"/>
  <c r="S476" i="1"/>
  <c r="W476" i="1" s="1"/>
  <c r="T476" i="1"/>
  <c r="U476" i="1"/>
  <c r="V476" i="1"/>
  <c r="R476" i="1"/>
  <c r="S475" i="1"/>
  <c r="T475" i="1"/>
  <c r="U475" i="1"/>
  <c r="V475" i="1"/>
  <c r="R475" i="1"/>
  <c r="S474" i="1"/>
  <c r="W474" i="1" s="1"/>
  <c r="T474" i="1"/>
  <c r="U474" i="1"/>
  <c r="V474" i="1"/>
  <c r="R474" i="1"/>
  <c r="S473" i="1"/>
  <c r="W473" i="1" s="1"/>
  <c r="T473" i="1"/>
  <c r="U473" i="1"/>
  <c r="V473" i="1"/>
  <c r="R473" i="1"/>
  <c r="S472" i="1"/>
  <c r="W472" i="1" s="1"/>
  <c r="T472" i="1"/>
  <c r="U472" i="1"/>
  <c r="V472" i="1"/>
  <c r="R472" i="1"/>
  <c r="S471" i="1"/>
  <c r="T471" i="1"/>
  <c r="U471" i="1"/>
  <c r="V471" i="1"/>
  <c r="R471" i="1"/>
  <c r="S470" i="1"/>
  <c r="W470" i="1" s="1"/>
  <c r="T470" i="1"/>
  <c r="U470" i="1"/>
  <c r="V470" i="1"/>
  <c r="R470" i="1"/>
  <c r="S469" i="1"/>
  <c r="W469" i="1" s="1"/>
  <c r="T469" i="1"/>
  <c r="U469" i="1"/>
  <c r="V469" i="1"/>
  <c r="R469" i="1"/>
  <c r="S468" i="1"/>
  <c r="W468" i="1" s="1"/>
  <c r="T468" i="1"/>
  <c r="U468" i="1"/>
  <c r="V468" i="1"/>
  <c r="R468" i="1"/>
  <c r="S459" i="1"/>
  <c r="T459" i="1"/>
  <c r="U459" i="1"/>
  <c r="V459" i="1"/>
  <c r="R459" i="1"/>
  <c r="S457" i="1"/>
  <c r="W457" i="1" s="1"/>
  <c r="T457" i="1"/>
  <c r="U457" i="1"/>
  <c r="V457" i="1"/>
  <c r="R457" i="1"/>
  <c r="S455" i="1"/>
  <c r="W455" i="1" s="1"/>
  <c r="T455" i="1"/>
  <c r="U455" i="1"/>
  <c r="V455" i="1"/>
  <c r="R455" i="1"/>
  <c r="S444" i="1"/>
  <c r="W444" i="1" s="1"/>
  <c r="T444" i="1"/>
  <c r="U444" i="1"/>
  <c r="V444" i="1"/>
  <c r="R444" i="1"/>
  <c r="S442" i="1"/>
  <c r="T442" i="1"/>
  <c r="U442" i="1"/>
  <c r="V442" i="1"/>
  <c r="R442" i="1"/>
  <c r="S441" i="1"/>
  <c r="W441" i="1" s="1"/>
  <c r="T441" i="1"/>
  <c r="U441" i="1"/>
  <c r="V441" i="1"/>
  <c r="R441" i="1"/>
  <c r="S439" i="1"/>
  <c r="W439" i="1" s="1"/>
  <c r="T439" i="1"/>
  <c r="U439" i="1"/>
  <c r="V439" i="1"/>
  <c r="R439" i="1"/>
  <c r="S438" i="1"/>
  <c r="T438" i="1"/>
  <c r="U438" i="1"/>
  <c r="V438" i="1"/>
  <c r="W438" i="1"/>
  <c r="R438" i="1"/>
  <c r="S437" i="1"/>
  <c r="T437" i="1"/>
  <c r="U437" i="1"/>
  <c r="V437" i="1"/>
  <c r="R437" i="1"/>
  <c r="S433" i="1"/>
  <c r="W433" i="1" s="1"/>
  <c r="T433" i="1"/>
  <c r="U433" i="1"/>
  <c r="V433" i="1"/>
  <c r="R433" i="1"/>
  <c r="S432" i="1"/>
  <c r="W432" i="1" s="1"/>
  <c r="T432" i="1"/>
  <c r="U432" i="1"/>
  <c r="V432" i="1"/>
  <c r="R432" i="1"/>
  <c r="S431" i="1"/>
  <c r="W431" i="1" s="1"/>
  <c r="T431" i="1"/>
  <c r="U431" i="1"/>
  <c r="V431" i="1"/>
  <c r="R431" i="1"/>
  <c r="S426" i="1"/>
  <c r="T426" i="1"/>
  <c r="U426" i="1"/>
  <c r="V426" i="1"/>
  <c r="R426" i="1"/>
  <c r="S425" i="1"/>
  <c r="W425" i="1" s="1"/>
  <c r="T425" i="1"/>
  <c r="U425" i="1"/>
  <c r="V425" i="1"/>
  <c r="R425" i="1"/>
  <c r="S424" i="1"/>
  <c r="W424" i="1" s="1"/>
  <c r="T424" i="1"/>
  <c r="U424" i="1"/>
  <c r="V424" i="1"/>
  <c r="R424" i="1"/>
  <c r="S420" i="1"/>
  <c r="W420" i="1" s="1"/>
  <c r="T420" i="1"/>
  <c r="U420" i="1"/>
  <c r="V420" i="1"/>
  <c r="S416" i="1"/>
  <c r="W416" i="1" s="1"/>
  <c r="T416" i="1"/>
  <c r="U416" i="1"/>
  <c r="V416" i="1"/>
  <c r="R416" i="1"/>
  <c r="S415" i="1"/>
  <c r="T415" i="1"/>
  <c r="U415" i="1"/>
  <c r="V415" i="1"/>
  <c r="R415" i="1"/>
  <c r="S414" i="1"/>
  <c r="T414" i="1"/>
  <c r="U414" i="1"/>
  <c r="V414" i="1"/>
  <c r="W414" i="1"/>
  <c r="R414" i="1"/>
  <c r="S413" i="1"/>
  <c r="W413" i="1" s="1"/>
  <c r="T413" i="1"/>
  <c r="U413" i="1"/>
  <c r="V413" i="1"/>
  <c r="R413" i="1"/>
  <c r="S411" i="1"/>
  <c r="W411" i="1" s="1"/>
  <c r="T411" i="1"/>
  <c r="U411" i="1"/>
  <c r="V411" i="1"/>
  <c r="R411" i="1"/>
  <c r="S410" i="1"/>
  <c r="T410" i="1"/>
  <c r="U410" i="1"/>
  <c r="V410" i="1"/>
  <c r="R410" i="1"/>
  <c r="S409" i="1"/>
  <c r="W409" i="1" s="1"/>
  <c r="T409" i="1"/>
  <c r="U409" i="1"/>
  <c r="V409" i="1"/>
  <c r="R409" i="1"/>
  <c r="S408" i="1"/>
  <c r="W408" i="1" s="1"/>
  <c r="T408" i="1"/>
  <c r="U408" i="1"/>
  <c r="V408" i="1"/>
  <c r="R408" i="1"/>
  <c r="S406" i="1"/>
  <c r="W406" i="1" s="1"/>
  <c r="T406" i="1"/>
  <c r="U406" i="1"/>
  <c r="V406" i="1"/>
  <c r="R406" i="1"/>
  <c r="S404" i="1"/>
  <c r="T404" i="1"/>
  <c r="U404" i="1"/>
  <c r="V404" i="1"/>
  <c r="R404" i="1"/>
  <c r="S403" i="1"/>
  <c r="W403" i="1" s="1"/>
  <c r="T403" i="1"/>
  <c r="U403" i="1"/>
  <c r="V403" i="1"/>
  <c r="R403" i="1"/>
  <c r="S402" i="1"/>
  <c r="T402" i="1"/>
  <c r="U402" i="1"/>
  <c r="V402" i="1"/>
  <c r="R402" i="1"/>
  <c r="S401" i="1"/>
  <c r="W401" i="1" s="1"/>
  <c r="T401" i="1"/>
  <c r="U401" i="1"/>
  <c r="V401" i="1"/>
  <c r="R401" i="1"/>
  <c r="S400" i="1"/>
  <c r="W400" i="1" s="1"/>
  <c r="T400" i="1"/>
  <c r="U400" i="1"/>
  <c r="V400" i="1"/>
  <c r="R400" i="1"/>
  <c r="S399" i="1"/>
  <c r="W399" i="1" s="1"/>
  <c r="T399" i="1"/>
  <c r="U399" i="1"/>
  <c r="V399" i="1"/>
  <c r="R399" i="1"/>
  <c r="S398" i="1"/>
  <c r="T398" i="1"/>
  <c r="U398" i="1"/>
  <c r="V398" i="1"/>
  <c r="R398" i="1"/>
  <c r="S396" i="1"/>
  <c r="W396" i="1" s="1"/>
  <c r="T396" i="1"/>
  <c r="U396" i="1"/>
  <c r="V396" i="1"/>
  <c r="R396" i="1"/>
  <c r="S395" i="1"/>
  <c r="W395" i="1" s="1"/>
  <c r="T395" i="1"/>
  <c r="U395" i="1"/>
  <c r="V395" i="1"/>
  <c r="R395" i="1"/>
  <c r="S394" i="1"/>
  <c r="W394" i="1" s="1"/>
  <c r="T394" i="1"/>
  <c r="U394" i="1"/>
  <c r="V394" i="1"/>
  <c r="R394" i="1"/>
  <c r="S393" i="1"/>
  <c r="T393" i="1"/>
  <c r="U393" i="1"/>
  <c r="V393" i="1"/>
  <c r="R393" i="1"/>
  <c r="S390" i="1"/>
  <c r="W390" i="1" s="1"/>
  <c r="T390" i="1"/>
  <c r="U390" i="1"/>
  <c r="V390" i="1"/>
  <c r="R390" i="1"/>
  <c r="S387" i="1"/>
  <c r="W387" i="1" s="1"/>
  <c r="T387" i="1"/>
  <c r="U387" i="1"/>
  <c r="V387" i="1"/>
  <c r="R387" i="1"/>
  <c r="S386" i="1"/>
  <c r="W386" i="1" s="1"/>
  <c r="T386" i="1"/>
  <c r="U386" i="1"/>
  <c r="V386" i="1"/>
  <c r="R386" i="1"/>
  <c r="S385" i="1"/>
  <c r="R385" i="1"/>
  <c r="S382" i="1"/>
  <c r="W382" i="1" s="1"/>
  <c r="T382" i="1"/>
  <c r="U382" i="1"/>
  <c r="V382" i="1"/>
  <c r="R382" i="1"/>
  <c r="S379" i="1"/>
  <c r="W379" i="1" s="1"/>
  <c r="T379" i="1"/>
  <c r="U379" i="1"/>
  <c r="V379" i="1"/>
  <c r="R379" i="1"/>
  <c r="S374" i="1"/>
  <c r="T374" i="1"/>
  <c r="U374" i="1"/>
  <c r="V374" i="1"/>
  <c r="R374" i="1"/>
  <c r="S373" i="1"/>
  <c r="W373" i="1" s="1"/>
  <c r="T373" i="1"/>
  <c r="U373" i="1"/>
  <c r="V373" i="1"/>
  <c r="S365" i="1"/>
  <c r="W365" i="1" s="1"/>
  <c r="T365" i="1"/>
  <c r="U365" i="1"/>
  <c r="V365" i="1"/>
  <c r="R365" i="1"/>
  <c r="S361" i="1"/>
  <c r="T361" i="1"/>
  <c r="U361" i="1"/>
  <c r="V361" i="1"/>
  <c r="R361" i="1"/>
  <c r="S360" i="1"/>
  <c r="W360" i="1" s="1"/>
  <c r="T360" i="1"/>
  <c r="U360" i="1"/>
  <c r="V360" i="1"/>
  <c r="R360" i="1"/>
  <c r="S359" i="1"/>
  <c r="T359" i="1"/>
  <c r="U359" i="1"/>
  <c r="V359" i="1"/>
  <c r="R359" i="1"/>
  <c r="S358" i="1"/>
  <c r="W358" i="1" s="1"/>
  <c r="T358" i="1"/>
  <c r="U358" i="1"/>
  <c r="V358" i="1"/>
  <c r="R358" i="1"/>
  <c r="S357" i="1"/>
  <c r="W357" i="1" s="1"/>
  <c r="T357" i="1"/>
  <c r="U357" i="1"/>
  <c r="V357" i="1"/>
  <c r="R357" i="1"/>
  <c r="S355" i="1"/>
  <c r="W355" i="1" s="1"/>
  <c r="T355" i="1"/>
  <c r="U355" i="1"/>
  <c r="V355" i="1"/>
  <c r="R355" i="1"/>
  <c r="S352" i="1"/>
  <c r="T352" i="1"/>
  <c r="U352" i="1"/>
  <c r="V352" i="1"/>
  <c r="R352" i="1"/>
  <c r="S349" i="1"/>
  <c r="W349" i="1" s="1"/>
  <c r="T349" i="1"/>
  <c r="U349" i="1"/>
  <c r="V349" i="1"/>
  <c r="R349" i="1"/>
  <c r="S348" i="1"/>
  <c r="T348" i="1"/>
  <c r="U348" i="1"/>
  <c r="V348" i="1"/>
  <c r="R348" i="1"/>
  <c r="S345" i="1"/>
  <c r="T345" i="1"/>
  <c r="U345" i="1"/>
  <c r="V345" i="1"/>
  <c r="W345" i="1"/>
  <c r="R345" i="1"/>
  <c r="S343" i="1"/>
  <c r="T343" i="1"/>
  <c r="U343" i="1"/>
  <c r="V343" i="1"/>
  <c r="R343" i="1"/>
  <c r="S342" i="1"/>
  <c r="W342" i="1" s="1"/>
  <c r="T342" i="1"/>
  <c r="U342" i="1"/>
  <c r="V342" i="1"/>
  <c r="R342" i="1"/>
  <c r="S341" i="1"/>
  <c r="W341" i="1" s="1"/>
  <c r="T341" i="1"/>
  <c r="U341" i="1"/>
  <c r="V341" i="1"/>
  <c r="R341" i="1"/>
  <c r="S338" i="1"/>
  <c r="W338" i="1" s="1"/>
  <c r="T338" i="1"/>
  <c r="U338" i="1"/>
  <c r="V338" i="1"/>
  <c r="R338" i="1"/>
  <c r="S337" i="1"/>
  <c r="T337" i="1"/>
  <c r="U337" i="1"/>
  <c r="V337" i="1"/>
  <c r="R337" i="1"/>
  <c r="S336" i="1"/>
  <c r="W336" i="1" s="1"/>
  <c r="T336" i="1"/>
  <c r="U336" i="1"/>
  <c r="V336" i="1"/>
  <c r="R336" i="1"/>
  <c r="S335" i="1"/>
  <c r="T335" i="1"/>
  <c r="U335" i="1"/>
  <c r="V335" i="1"/>
  <c r="R335" i="1"/>
  <c r="S334" i="1"/>
  <c r="W334" i="1" s="1"/>
  <c r="T334" i="1"/>
  <c r="U334" i="1"/>
  <c r="V334" i="1"/>
  <c r="R334" i="1"/>
  <c r="S331" i="1"/>
  <c r="T331" i="1"/>
  <c r="U331" i="1"/>
  <c r="V331" i="1"/>
  <c r="R331" i="1"/>
  <c r="S330" i="1"/>
  <c r="T330" i="1"/>
  <c r="U330" i="1"/>
  <c r="V330" i="1"/>
  <c r="W330" i="1"/>
  <c r="R330" i="1"/>
  <c r="S328" i="1"/>
  <c r="W328" i="1" s="1"/>
  <c r="T328" i="1"/>
  <c r="U328" i="1"/>
  <c r="V328" i="1"/>
  <c r="R328" i="1"/>
  <c r="S327" i="1"/>
  <c r="W327" i="1" s="1"/>
  <c r="T327" i="1"/>
  <c r="U327" i="1"/>
  <c r="V327" i="1"/>
  <c r="R327" i="1"/>
  <c r="S326" i="1"/>
  <c r="T326" i="1"/>
  <c r="U326" i="1"/>
  <c r="V326" i="1"/>
  <c r="R326" i="1"/>
  <c r="S325" i="1"/>
  <c r="W325" i="1" s="1"/>
  <c r="T325" i="1"/>
  <c r="U325" i="1"/>
  <c r="V325" i="1"/>
  <c r="R325" i="1"/>
  <c r="S324" i="1"/>
  <c r="T324" i="1"/>
  <c r="U324" i="1"/>
  <c r="V324" i="1"/>
  <c r="R324" i="1"/>
  <c r="S323" i="1"/>
  <c r="W323" i="1" s="1"/>
  <c r="T323" i="1"/>
  <c r="U323" i="1"/>
  <c r="V323" i="1"/>
  <c r="R323" i="1"/>
  <c r="S321" i="1"/>
  <c r="T321" i="1"/>
  <c r="U321" i="1"/>
  <c r="V321" i="1"/>
  <c r="R321" i="1"/>
  <c r="S320" i="1"/>
  <c r="W320" i="1" s="1"/>
  <c r="T320" i="1"/>
  <c r="U320" i="1"/>
  <c r="V320" i="1"/>
  <c r="R320" i="1"/>
  <c r="S319" i="1"/>
  <c r="W319" i="1" s="1"/>
  <c r="T319" i="1"/>
  <c r="U319" i="1"/>
  <c r="V319" i="1"/>
  <c r="R319" i="1"/>
  <c r="S317" i="1"/>
  <c r="W317" i="1" s="1"/>
  <c r="T317" i="1"/>
  <c r="U317" i="1"/>
  <c r="V317" i="1"/>
  <c r="R317" i="1"/>
  <c r="S315" i="1"/>
  <c r="T315" i="1"/>
  <c r="U315" i="1"/>
  <c r="V315" i="1"/>
  <c r="R315" i="1"/>
  <c r="S307" i="1"/>
  <c r="W307" i="1" s="1"/>
  <c r="T307" i="1"/>
  <c r="U307" i="1"/>
  <c r="V307" i="1"/>
  <c r="R307" i="1"/>
  <c r="S305" i="1"/>
  <c r="W305" i="1" s="1"/>
  <c r="T305" i="1"/>
  <c r="U305" i="1"/>
  <c r="V305" i="1"/>
  <c r="R305" i="1"/>
  <c r="S300" i="1"/>
  <c r="W300" i="1" s="1"/>
  <c r="T300" i="1"/>
  <c r="U300" i="1"/>
  <c r="V300" i="1"/>
  <c r="R300" i="1"/>
  <c r="S297" i="1"/>
  <c r="T297" i="1"/>
  <c r="U297" i="1"/>
  <c r="V297" i="1"/>
  <c r="R297" i="1"/>
  <c r="S294" i="1"/>
  <c r="W294" i="1" s="1"/>
  <c r="T294" i="1"/>
  <c r="U294" i="1"/>
  <c r="V294" i="1"/>
  <c r="R294" i="1"/>
  <c r="S289" i="1"/>
  <c r="W289" i="1" s="1"/>
  <c r="T289" i="1"/>
  <c r="U289" i="1"/>
  <c r="V289" i="1"/>
  <c r="R289" i="1"/>
  <c r="S286" i="1"/>
  <c r="W286" i="1" s="1"/>
  <c r="T286" i="1"/>
  <c r="U286" i="1"/>
  <c r="V286" i="1"/>
  <c r="R286" i="1"/>
  <c r="S282" i="1"/>
  <c r="T282" i="1"/>
  <c r="U282" i="1"/>
  <c r="V282" i="1"/>
  <c r="R282" i="1"/>
  <c r="S279" i="1"/>
  <c r="W279" i="1" s="1"/>
  <c r="T279" i="1"/>
  <c r="U279" i="1"/>
  <c r="V279" i="1"/>
  <c r="R279" i="1"/>
  <c r="S277" i="1"/>
  <c r="W277" i="1" s="1"/>
  <c r="T277" i="1"/>
  <c r="U277" i="1"/>
  <c r="V277" i="1"/>
  <c r="R277" i="1"/>
  <c r="S273" i="1"/>
  <c r="T273" i="1"/>
  <c r="U273" i="1"/>
  <c r="V273" i="1"/>
  <c r="W273" i="1"/>
  <c r="R273" i="1"/>
  <c r="S271" i="1"/>
  <c r="T271" i="1"/>
  <c r="U271" i="1"/>
  <c r="V271" i="1"/>
  <c r="R271" i="1"/>
  <c r="S269" i="1"/>
  <c r="W269" i="1" s="1"/>
  <c r="T269" i="1"/>
  <c r="U269" i="1"/>
  <c r="V269" i="1"/>
  <c r="R269" i="1"/>
  <c r="S268" i="1"/>
  <c r="W268" i="1" s="1"/>
  <c r="T268" i="1"/>
  <c r="U268" i="1"/>
  <c r="V268" i="1"/>
  <c r="R268" i="1"/>
  <c r="S263" i="1"/>
  <c r="W263" i="1" s="1"/>
  <c r="T263" i="1"/>
  <c r="U263" i="1"/>
  <c r="V263" i="1"/>
  <c r="R263" i="1"/>
  <c r="S261" i="1"/>
  <c r="T261" i="1"/>
  <c r="U261" i="1"/>
  <c r="V261" i="1"/>
  <c r="R261" i="1"/>
  <c r="S259" i="1"/>
  <c r="W259" i="1" s="1"/>
  <c r="T259" i="1"/>
  <c r="U259" i="1"/>
  <c r="V259" i="1"/>
  <c r="R259" i="1"/>
  <c r="S254" i="1"/>
  <c r="W254" i="1" s="1"/>
  <c r="T254" i="1"/>
  <c r="U254" i="1"/>
  <c r="V254" i="1"/>
  <c r="R254" i="1"/>
  <c r="S253" i="1"/>
  <c r="W253" i="1" s="1"/>
  <c r="T253" i="1"/>
  <c r="U253" i="1"/>
  <c r="V253" i="1"/>
  <c r="R253" i="1"/>
  <c r="S252" i="1"/>
  <c r="T252" i="1"/>
  <c r="U252" i="1"/>
  <c r="V252" i="1"/>
  <c r="R252" i="1"/>
  <c r="S249" i="1"/>
  <c r="W249" i="1" s="1"/>
  <c r="T249" i="1"/>
  <c r="U249" i="1"/>
  <c r="V249" i="1"/>
  <c r="R249" i="1"/>
  <c r="S248" i="1"/>
  <c r="W248" i="1" s="1"/>
  <c r="T248" i="1"/>
  <c r="U248" i="1"/>
  <c r="V248" i="1"/>
  <c r="R248" i="1"/>
  <c r="S244" i="1"/>
  <c r="W244" i="1" s="1"/>
  <c r="T244" i="1"/>
  <c r="U244" i="1"/>
  <c r="V244" i="1"/>
  <c r="R244" i="1"/>
  <c r="S243" i="1"/>
  <c r="T243" i="1"/>
  <c r="U243" i="1"/>
  <c r="V243" i="1"/>
  <c r="R243" i="1"/>
  <c r="S242" i="1"/>
  <c r="W242" i="1" s="1"/>
  <c r="T242" i="1"/>
  <c r="U242" i="1"/>
  <c r="V242" i="1"/>
  <c r="R242" i="1"/>
  <c r="S241" i="1"/>
  <c r="T241" i="1"/>
  <c r="U241" i="1"/>
  <c r="V241" i="1"/>
  <c r="W241" i="1"/>
  <c r="R241" i="1"/>
  <c r="S240" i="1"/>
  <c r="W240" i="1" s="1"/>
  <c r="T240" i="1"/>
  <c r="U240" i="1"/>
  <c r="V240" i="1"/>
  <c r="R240" i="1"/>
  <c r="S239" i="1"/>
  <c r="T239" i="1"/>
  <c r="U239" i="1"/>
  <c r="V239" i="1"/>
  <c r="R239" i="1"/>
  <c r="S238" i="1"/>
  <c r="W238" i="1" s="1"/>
  <c r="T238" i="1"/>
  <c r="U238" i="1"/>
  <c r="V238" i="1"/>
  <c r="R238" i="1"/>
  <c r="S237" i="1"/>
  <c r="W237" i="1" s="1"/>
  <c r="T237" i="1"/>
  <c r="U237" i="1"/>
  <c r="V237" i="1"/>
  <c r="R237" i="1"/>
  <c r="S235" i="1"/>
  <c r="W235" i="1" s="1"/>
  <c r="T235" i="1"/>
  <c r="U235" i="1"/>
  <c r="V235" i="1"/>
  <c r="R235" i="1"/>
  <c r="S233" i="1"/>
  <c r="T233" i="1"/>
  <c r="U233" i="1"/>
  <c r="V233" i="1"/>
  <c r="R233" i="1"/>
  <c r="S231" i="1"/>
  <c r="W231" i="1" s="1"/>
  <c r="T231" i="1"/>
  <c r="U231" i="1"/>
  <c r="V231" i="1"/>
  <c r="R231" i="1"/>
  <c r="S230" i="1"/>
  <c r="W230" i="1" s="1"/>
  <c r="T230" i="1"/>
  <c r="U230" i="1"/>
  <c r="V230" i="1"/>
  <c r="R230" i="1"/>
  <c r="S229" i="1"/>
  <c r="W229" i="1" s="1"/>
  <c r="T229" i="1"/>
  <c r="U229" i="1"/>
  <c r="V229" i="1"/>
  <c r="R229" i="1"/>
  <c r="S228" i="1"/>
  <c r="T228" i="1"/>
  <c r="U228" i="1"/>
  <c r="V228" i="1"/>
  <c r="R228" i="1"/>
  <c r="S227" i="1"/>
  <c r="W227" i="1" s="1"/>
  <c r="T227" i="1"/>
  <c r="U227" i="1"/>
  <c r="V227" i="1"/>
  <c r="R227" i="1"/>
  <c r="S226" i="1"/>
  <c r="W226" i="1" s="1"/>
  <c r="T226" i="1"/>
  <c r="U226" i="1"/>
  <c r="V226" i="1"/>
  <c r="R226" i="1"/>
  <c r="S224" i="1"/>
  <c r="W224" i="1" s="1"/>
  <c r="T224" i="1"/>
  <c r="U224" i="1"/>
  <c r="V224" i="1"/>
  <c r="R224" i="1"/>
  <c r="S223" i="1"/>
  <c r="T223" i="1"/>
  <c r="U223" i="1"/>
  <c r="V223" i="1"/>
  <c r="R223" i="1"/>
  <c r="S221" i="1"/>
  <c r="W221" i="1" s="1"/>
  <c r="T221" i="1"/>
  <c r="U221" i="1"/>
  <c r="V221" i="1"/>
  <c r="R221" i="1"/>
  <c r="S219" i="1"/>
  <c r="W219" i="1" s="1"/>
  <c r="T219" i="1"/>
  <c r="U219" i="1"/>
  <c r="V219" i="1"/>
  <c r="R219" i="1"/>
  <c r="S218" i="1"/>
  <c r="W218" i="1" s="1"/>
  <c r="T218" i="1"/>
  <c r="U218" i="1"/>
  <c r="V218" i="1"/>
  <c r="R218" i="1"/>
  <c r="S216" i="1"/>
  <c r="T216" i="1"/>
  <c r="U216" i="1"/>
  <c r="V216" i="1"/>
  <c r="R216" i="1"/>
  <c r="S215" i="1"/>
  <c r="T215" i="1"/>
  <c r="U215" i="1"/>
  <c r="V215" i="1"/>
  <c r="R215" i="1"/>
  <c r="S204" i="1"/>
  <c r="W204" i="1" s="1"/>
  <c r="T204" i="1"/>
  <c r="U204" i="1"/>
  <c r="V204" i="1"/>
  <c r="R204" i="1"/>
  <c r="S201" i="1"/>
  <c r="W201" i="1" s="1"/>
  <c r="T201" i="1"/>
  <c r="U201" i="1"/>
  <c r="V201" i="1"/>
  <c r="R201" i="1"/>
  <c r="S200" i="1"/>
  <c r="T200" i="1"/>
  <c r="U200" i="1"/>
  <c r="V200" i="1"/>
  <c r="R200" i="1"/>
  <c r="S199" i="1"/>
  <c r="T199" i="1"/>
  <c r="U199" i="1"/>
  <c r="V199" i="1"/>
  <c r="R199" i="1"/>
  <c r="S197" i="1"/>
  <c r="W197" i="1" s="1"/>
  <c r="T197" i="1"/>
  <c r="U197" i="1"/>
  <c r="V197" i="1"/>
  <c r="R197" i="1"/>
  <c r="S196" i="1"/>
  <c r="W196" i="1" s="1"/>
  <c r="T196" i="1"/>
  <c r="U196" i="1"/>
  <c r="V196" i="1"/>
  <c r="R196" i="1"/>
  <c r="S195" i="1"/>
  <c r="T195" i="1"/>
  <c r="U195" i="1"/>
  <c r="V195" i="1"/>
  <c r="S194" i="1"/>
  <c r="W194" i="1" s="1"/>
  <c r="T194" i="1"/>
  <c r="U194" i="1"/>
  <c r="V194" i="1"/>
  <c r="R194" i="1"/>
  <c r="S193" i="1"/>
  <c r="W193" i="1" s="1"/>
  <c r="T193" i="1"/>
  <c r="U193" i="1"/>
  <c r="V193" i="1"/>
  <c r="R193" i="1"/>
  <c r="S192" i="1"/>
  <c r="T192" i="1"/>
  <c r="U192" i="1"/>
  <c r="V192" i="1"/>
  <c r="R192" i="1"/>
  <c r="S191" i="1"/>
  <c r="W191" i="1" s="1"/>
  <c r="T191" i="1"/>
  <c r="U191" i="1"/>
  <c r="V191" i="1"/>
  <c r="R191" i="1"/>
  <c r="S190" i="1"/>
  <c r="W190" i="1" s="1"/>
  <c r="T190" i="1"/>
  <c r="U190" i="1"/>
  <c r="V190" i="1"/>
  <c r="R190" i="1"/>
  <c r="S189" i="1"/>
  <c r="W189" i="1" s="1"/>
  <c r="T189" i="1"/>
  <c r="U189" i="1"/>
  <c r="V189" i="1"/>
  <c r="R189" i="1"/>
  <c r="S188" i="1"/>
  <c r="T188" i="1"/>
  <c r="U188" i="1"/>
  <c r="V188" i="1"/>
  <c r="R188" i="1"/>
  <c r="S187" i="1"/>
  <c r="W187" i="1" s="1"/>
  <c r="T187" i="1"/>
  <c r="U187" i="1"/>
  <c r="V187" i="1"/>
  <c r="R187" i="1"/>
  <c r="S186" i="1"/>
  <c r="W186" i="1" s="1"/>
  <c r="T186" i="1"/>
  <c r="U186" i="1"/>
  <c r="V186" i="1"/>
  <c r="R186" i="1"/>
  <c r="S184" i="1"/>
  <c r="T184" i="1"/>
  <c r="U184" i="1"/>
  <c r="V184" i="1"/>
  <c r="W184" i="1"/>
  <c r="R184" i="1"/>
  <c r="S183" i="1"/>
  <c r="T183" i="1"/>
  <c r="U183" i="1"/>
  <c r="V183" i="1"/>
  <c r="R183" i="1"/>
  <c r="S178" i="1"/>
  <c r="W178" i="1" s="1"/>
  <c r="T178" i="1"/>
  <c r="U178" i="1"/>
  <c r="V178" i="1"/>
  <c r="R178" i="1"/>
  <c r="S177" i="1"/>
  <c r="W177" i="1" s="1"/>
  <c r="T177" i="1"/>
  <c r="U177" i="1"/>
  <c r="V177" i="1"/>
  <c r="R177" i="1"/>
  <c r="S176" i="1"/>
  <c r="W176" i="1" s="1"/>
  <c r="T176" i="1"/>
  <c r="U176" i="1"/>
  <c r="V176" i="1"/>
  <c r="R176" i="1"/>
  <c r="S175" i="1"/>
  <c r="T175" i="1"/>
  <c r="U175" i="1"/>
  <c r="V175" i="1"/>
  <c r="R175" i="1"/>
  <c r="S174" i="1"/>
  <c r="W174" i="1" s="1"/>
  <c r="T174" i="1"/>
  <c r="U174" i="1"/>
  <c r="V174" i="1"/>
  <c r="R174" i="1"/>
  <c r="S171" i="1"/>
  <c r="W171" i="1" s="1"/>
  <c r="T171" i="1"/>
  <c r="U171" i="1"/>
  <c r="V171" i="1"/>
  <c r="R171" i="1"/>
  <c r="S153" i="1"/>
  <c r="W153" i="1" s="1"/>
  <c r="T153" i="1"/>
  <c r="U153" i="1"/>
  <c r="V153" i="1"/>
  <c r="R153" i="1"/>
  <c r="S152" i="1"/>
  <c r="T152" i="1"/>
  <c r="U152" i="1"/>
  <c r="V152" i="1"/>
  <c r="R152" i="1"/>
  <c r="S151" i="1"/>
  <c r="W151" i="1" s="1"/>
  <c r="T151" i="1"/>
  <c r="U151" i="1"/>
  <c r="V151" i="1"/>
  <c r="R151" i="1"/>
  <c r="S150" i="1"/>
  <c r="W150" i="1" s="1"/>
  <c r="T150" i="1"/>
  <c r="U150" i="1"/>
  <c r="V150" i="1"/>
  <c r="R150" i="1"/>
  <c r="S144" i="1"/>
  <c r="W144" i="1" s="1"/>
  <c r="T144" i="1"/>
  <c r="U144" i="1"/>
  <c r="V144" i="1"/>
  <c r="R144" i="1"/>
  <c r="S143" i="1"/>
  <c r="T143" i="1"/>
  <c r="U143" i="1"/>
  <c r="V143" i="1"/>
  <c r="R143" i="1"/>
  <c r="S141" i="1"/>
  <c r="W141" i="1" s="1"/>
  <c r="T141" i="1"/>
  <c r="U141" i="1"/>
  <c r="V141" i="1"/>
  <c r="R141" i="1"/>
  <c r="S140" i="1"/>
  <c r="W140" i="1" s="1"/>
  <c r="T140" i="1"/>
  <c r="U140" i="1"/>
  <c r="V140" i="1"/>
  <c r="R140" i="1"/>
  <c r="S138" i="1"/>
  <c r="W138" i="1" s="1"/>
  <c r="T138" i="1"/>
  <c r="U138" i="1"/>
  <c r="V138" i="1"/>
  <c r="R138" i="1"/>
  <c r="S137" i="1"/>
  <c r="T137" i="1"/>
  <c r="U137" i="1"/>
  <c r="V137" i="1"/>
  <c r="R137" i="1"/>
  <c r="S136" i="1"/>
  <c r="W136" i="1" s="1"/>
  <c r="T136" i="1"/>
  <c r="U136" i="1"/>
  <c r="V136" i="1"/>
  <c r="R136" i="1"/>
  <c r="S135" i="1"/>
  <c r="T135" i="1"/>
  <c r="U135" i="1"/>
  <c r="V135" i="1"/>
  <c r="R135" i="1"/>
  <c r="S134" i="1"/>
  <c r="W134" i="1" s="1"/>
  <c r="T134" i="1"/>
  <c r="U134" i="1"/>
  <c r="V134" i="1"/>
  <c r="R134" i="1"/>
  <c r="S133" i="1"/>
  <c r="T133" i="1"/>
  <c r="U133" i="1"/>
  <c r="V133" i="1"/>
  <c r="R133" i="1"/>
  <c r="S131" i="1"/>
  <c r="W131" i="1" s="1"/>
  <c r="T131" i="1"/>
  <c r="U131" i="1"/>
  <c r="V131" i="1"/>
  <c r="R131" i="1"/>
  <c r="S129" i="1"/>
  <c r="W129" i="1" s="1"/>
  <c r="T129" i="1"/>
  <c r="U129" i="1"/>
  <c r="V129" i="1"/>
  <c r="R129" i="1"/>
  <c r="S74" i="1"/>
  <c r="W74" i="1" s="1"/>
  <c r="T74" i="1"/>
  <c r="U74" i="1"/>
  <c r="V74" i="1"/>
  <c r="R74" i="1"/>
  <c r="S72" i="1"/>
  <c r="T72" i="1"/>
  <c r="U72" i="1"/>
  <c r="V72" i="1"/>
  <c r="R72" i="1"/>
  <c r="S71" i="1"/>
  <c r="W71" i="1" s="1"/>
  <c r="T71" i="1"/>
  <c r="U71" i="1"/>
  <c r="V71" i="1"/>
  <c r="R71" i="1"/>
  <c r="S68" i="1"/>
  <c r="W68" i="1" s="1"/>
  <c r="T68" i="1"/>
  <c r="U68" i="1"/>
  <c r="V68" i="1"/>
  <c r="R68" i="1"/>
  <c r="S67" i="1"/>
  <c r="W67" i="1" s="1"/>
  <c r="T67" i="1"/>
  <c r="U67" i="1"/>
  <c r="V67" i="1"/>
  <c r="R67" i="1"/>
  <c r="S66" i="1"/>
  <c r="T66" i="1"/>
  <c r="U66" i="1"/>
  <c r="V66" i="1"/>
  <c r="R66" i="1"/>
  <c r="S65" i="1"/>
  <c r="W65" i="1" s="1"/>
  <c r="T65" i="1"/>
  <c r="U65" i="1"/>
  <c r="V65" i="1"/>
  <c r="R65" i="1"/>
  <c r="S64" i="1"/>
  <c r="W64" i="1" s="1"/>
  <c r="T64" i="1"/>
  <c r="U64" i="1"/>
  <c r="V64" i="1"/>
  <c r="R64" i="1"/>
  <c r="S63" i="1"/>
  <c r="W63" i="1" s="1"/>
  <c r="T63" i="1"/>
  <c r="U63" i="1"/>
  <c r="V63" i="1"/>
  <c r="R63" i="1"/>
  <c r="S62" i="1"/>
  <c r="T62" i="1"/>
  <c r="U62" i="1"/>
  <c r="V62" i="1"/>
  <c r="R62" i="1"/>
  <c r="S61" i="1"/>
  <c r="W61" i="1" s="1"/>
  <c r="T61" i="1"/>
  <c r="U61" i="1"/>
  <c r="V61" i="1"/>
  <c r="R61" i="1"/>
  <c r="S60" i="1"/>
  <c r="W60" i="1" s="1"/>
  <c r="T60" i="1"/>
  <c r="U60" i="1"/>
  <c r="V60" i="1"/>
  <c r="R60" i="1"/>
  <c r="S59" i="1"/>
  <c r="W59" i="1" s="1"/>
  <c r="T59" i="1"/>
  <c r="U59" i="1"/>
  <c r="V59" i="1"/>
  <c r="R59" i="1"/>
  <c r="S58" i="1"/>
  <c r="T58" i="1"/>
  <c r="U58" i="1"/>
  <c r="V58" i="1"/>
  <c r="R58" i="1"/>
  <c r="S57" i="1"/>
  <c r="W57" i="1" s="1"/>
  <c r="T57" i="1"/>
  <c r="U57" i="1"/>
  <c r="V57" i="1"/>
  <c r="R57" i="1"/>
  <c r="S56" i="1"/>
  <c r="T56" i="1"/>
  <c r="U56" i="1"/>
  <c r="V56" i="1"/>
  <c r="R56" i="1"/>
  <c r="S55" i="1"/>
  <c r="W55" i="1" s="1"/>
  <c r="T55" i="1"/>
  <c r="U55" i="1"/>
  <c r="V55" i="1"/>
  <c r="R55" i="1"/>
  <c r="S54" i="1"/>
  <c r="T54" i="1"/>
  <c r="U54" i="1"/>
  <c r="V54" i="1"/>
  <c r="R54" i="1"/>
  <c r="S53" i="1"/>
  <c r="W53" i="1" s="1"/>
  <c r="T53" i="1"/>
  <c r="U53" i="1"/>
  <c r="V53" i="1"/>
  <c r="R53" i="1"/>
  <c r="S50" i="1"/>
  <c r="W50" i="1" s="1"/>
  <c r="T50" i="1"/>
  <c r="U50" i="1"/>
  <c r="V50" i="1"/>
  <c r="R50" i="1"/>
  <c r="S48" i="1"/>
  <c r="W48" i="1" s="1"/>
  <c r="T48" i="1"/>
  <c r="U48" i="1"/>
  <c r="V48" i="1"/>
  <c r="R48" i="1"/>
  <c r="S47" i="1"/>
  <c r="T47" i="1"/>
  <c r="U47" i="1"/>
  <c r="V47" i="1"/>
  <c r="R47" i="1"/>
  <c r="S46" i="1"/>
  <c r="W46" i="1" s="1"/>
  <c r="T46" i="1"/>
  <c r="U46" i="1"/>
  <c r="V46" i="1"/>
  <c r="R46" i="1"/>
  <c r="S41" i="1"/>
  <c r="W41" i="1" s="1"/>
  <c r="T41" i="1"/>
  <c r="U41" i="1"/>
  <c r="V41" i="1"/>
  <c r="R41" i="1"/>
  <c r="S40" i="1"/>
  <c r="W40" i="1" s="1"/>
  <c r="T40" i="1"/>
  <c r="U40" i="1"/>
  <c r="V40" i="1"/>
  <c r="R40" i="1"/>
  <c r="S39" i="1"/>
  <c r="T39" i="1"/>
  <c r="U39" i="1"/>
  <c r="V39" i="1"/>
  <c r="R39" i="1"/>
  <c r="S38" i="1"/>
  <c r="W38" i="1" s="1"/>
  <c r="T38" i="1"/>
  <c r="U38" i="1"/>
  <c r="V38" i="1"/>
  <c r="R38" i="1"/>
  <c r="S37" i="1"/>
  <c r="W37" i="1" s="1"/>
  <c r="T37" i="1"/>
  <c r="U37" i="1"/>
  <c r="V37" i="1"/>
  <c r="R37" i="1"/>
  <c r="S36" i="1"/>
  <c r="W36" i="1" s="1"/>
  <c r="T36" i="1"/>
  <c r="U36" i="1"/>
  <c r="V36" i="1"/>
  <c r="R36" i="1"/>
  <c r="S35" i="1"/>
  <c r="T35" i="1"/>
  <c r="U35" i="1"/>
  <c r="V35" i="1"/>
  <c r="R35" i="1"/>
  <c r="S34" i="1"/>
  <c r="W34" i="1" s="1"/>
  <c r="T34" i="1"/>
  <c r="U34" i="1"/>
  <c r="V34" i="1"/>
  <c r="R34" i="1"/>
  <c r="S33" i="1"/>
  <c r="W33" i="1" s="1"/>
  <c r="T33" i="1"/>
  <c r="U33" i="1"/>
  <c r="V33" i="1"/>
  <c r="R33" i="1"/>
  <c r="S32" i="1"/>
  <c r="W32" i="1" s="1"/>
  <c r="T32" i="1"/>
  <c r="U32" i="1"/>
  <c r="V32" i="1"/>
  <c r="R32" i="1"/>
  <c r="S31" i="1"/>
  <c r="T31" i="1"/>
  <c r="U31" i="1"/>
  <c r="V31" i="1"/>
  <c r="R31" i="1"/>
  <c r="S30" i="1"/>
  <c r="W30" i="1" s="1"/>
  <c r="T30" i="1"/>
  <c r="U30" i="1"/>
  <c r="V30" i="1"/>
  <c r="R30" i="1"/>
  <c r="S29" i="1"/>
  <c r="W29" i="1" s="1"/>
  <c r="T29" i="1"/>
  <c r="U29" i="1"/>
  <c r="V29" i="1"/>
  <c r="R29" i="1"/>
  <c r="S28" i="1"/>
  <c r="W28" i="1" s="1"/>
  <c r="T28" i="1"/>
  <c r="U28" i="1"/>
  <c r="V28" i="1"/>
  <c r="R28" i="1"/>
  <c r="S27" i="1"/>
  <c r="T27" i="1"/>
  <c r="U27" i="1"/>
  <c r="V27" i="1"/>
  <c r="R27" i="1"/>
  <c r="S26" i="1"/>
  <c r="W26" i="1" s="1"/>
  <c r="T26" i="1"/>
  <c r="U26" i="1"/>
  <c r="V26" i="1"/>
  <c r="R26" i="1"/>
  <c r="S25" i="1"/>
  <c r="W25" i="1" s="1"/>
  <c r="T25" i="1"/>
  <c r="U25" i="1"/>
  <c r="V25" i="1"/>
  <c r="R25" i="1"/>
  <c r="S24" i="1"/>
  <c r="W24" i="1" s="1"/>
  <c r="T24" i="1"/>
  <c r="U24" i="1"/>
  <c r="V24" i="1"/>
  <c r="R24" i="1"/>
  <c r="S23" i="1"/>
  <c r="T23" i="1"/>
  <c r="U23" i="1"/>
  <c r="V23" i="1"/>
  <c r="R23" i="1"/>
  <c r="S22" i="1"/>
  <c r="W22" i="1" s="1"/>
  <c r="T22" i="1"/>
  <c r="U22" i="1"/>
  <c r="V22" i="1"/>
  <c r="R22" i="1"/>
  <c r="S21" i="1"/>
  <c r="W21" i="1" s="1"/>
  <c r="T21" i="1"/>
  <c r="U21" i="1"/>
  <c r="V21" i="1"/>
  <c r="R21" i="1"/>
  <c r="S18" i="1"/>
  <c r="W18" i="1" s="1"/>
  <c r="T18" i="1"/>
  <c r="U18" i="1"/>
  <c r="V18" i="1"/>
  <c r="R18" i="1"/>
  <c r="S16" i="1"/>
  <c r="T16" i="1"/>
  <c r="U16" i="1"/>
  <c r="V16" i="1"/>
  <c r="R16" i="1"/>
  <c r="S15" i="1"/>
  <c r="W15" i="1" s="1"/>
  <c r="T15" i="1"/>
  <c r="U15" i="1"/>
  <c r="V15" i="1"/>
  <c r="R15" i="1"/>
  <c r="S14" i="1"/>
  <c r="W14" i="1" s="1"/>
  <c r="T14" i="1"/>
  <c r="U14" i="1"/>
  <c r="V14" i="1"/>
  <c r="R14" i="1"/>
  <c r="S13" i="1"/>
  <c r="W13" i="1" s="1"/>
  <c r="T13" i="1"/>
  <c r="U13" i="1"/>
  <c r="V13" i="1"/>
  <c r="R13" i="1"/>
  <c r="S12" i="1"/>
  <c r="T12" i="1"/>
  <c r="U12" i="1"/>
  <c r="V12" i="1"/>
  <c r="R12" i="1"/>
  <c r="S11" i="1"/>
  <c r="W11" i="1" s="1"/>
  <c r="T11" i="1"/>
  <c r="U11" i="1"/>
  <c r="V11" i="1"/>
  <c r="R11" i="1"/>
  <c r="S10" i="1"/>
  <c r="W10" i="1" s="1"/>
  <c r="T10" i="1"/>
  <c r="U10" i="1"/>
  <c r="V10" i="1"/>
  <c r="R10" i="1"/>
  <c r="S9" i="1"/>
  <c r="W9" i="1" s="1"/>
  <c r="T9" i="1"/>
  <c r="U9" i="1"/>
  <c r="V9" i="1"/>
  <c r="R9" i="1"/>
  <c r="S8" i="1"/>
  <c r="T8" i="1"/>
  <c r="U8" i="1"/>
  <c r="V8" i="1"/>
  <c r="R8" i="1"/>
  <c r="S7" i="1"/>
  <c r="W7" i="1" s="1"/>
  <c r="T7" i="1"/>
  <c r="U7" i="1"/>
  <c r="V7" i="1"/>
  <c r="R7" i="1"/>
  <c r="S6" i="1"/>
  <c r="W6" i="1" s="1"/>
  <c r="T6" i="1"/>
  <c r="U6" i="1"/>
  <c r="V6" i="1"/>
  <c r="R6" i="1"/>
  <c r="S5" i="1"/>
  <c r="W5" i="1" s="1"/>
  <c r="T5" i="1"/>
  <c r="U5" i="1"/>
  <c r="V5" i="1"/>
  <c r="R5" i="1"/>
  <c r="S4" i="1"/>
  <c r="T4" i="1"/>
  <c r="U4" i="1"/>
  <c r="V4" i="1"/>
  <c r="R4" i="1"/>
  <c r="X18" i="1" l="1"/>
  <c r="X473" i="1"/>
  <c r="X639" i="1"/>
  <c r="X1031" i="1"/>
  <c r="X439" i="1"/>
  <c r="X524" i="1"/>
  <c r="X611" i="1"/>
  <c r="X645" i="1"/>
  <c r="Y668" i="1"/>
  <c r="X1038" i="1"/>
  <c r="X1041" i="1"/>
  <c r="X11" i="1"/>
  <c r="X14" i="1"/>
  <c r="Y642" i="1"/>
  <c r="Z643" i="1"/>
  <c r="X289" i="1"/>
  <c r="X319" i="1"/>
  <c r="X457" i="1"/>
  <c r="X481" i="1"/>
  <c r="X490" i="1"/>
  <c r="X630" i="1"/>
  <c r="X718" i="1"/>
  <c r="Y1040" i="1"/>
  <c r="Y604" i="1"/>
  <c r="X621" i="1"/>
  <c r="X197" i="1"/>
  <c r="X277" i="1"/>
  <c r="X395" i="1"/>
  <c r="X537" i="1"/>
  <c r="X669" i="1"/>
  <c r="Y334" i="1"/>
  <c r="Y529" i="1"/>
  <c r="X6" i="1"/>
  <c r="Y215" i="1"/>
  <c r="X496" i="1"/>
  <c r="X599" i="1"/>
  <c r="X618" i="1"/>
  <c r="X628" i="1"/>
  <c r="Y631" i="1"/>
  <c r="Y684" i="1"/>
  <c r="Y705" i="1"/>
  <c r="X712" i="1"/>
  <c r="X717" i="1"/>
  <c r="X1032" i="1"/>
  <c r="X1039" i="1"/>
  <c r="Z58" i="1"/>
  <c r="X56" i="1"/>
  <c r="X131" i="1"/>
  <c r="X177" i="1"/>
  <c r="X184" i="1"/>
  <c r="X324" i="1"/>
  <c r="X382" i="1"/>
  <c r="X387" i="1"/>
  <c r="X400" i="1"/>
  <c r="Y403" i="1"/>
  <c r="X513" i="1"/>
  <c r="X571" i="1"/>
  <c r="X693" i="1"/>
  <c r="W529" i="1"/>
  <c r="X219" i="1"/>
  <c r="X254" i="1"/>
  <c r="X341" i="1"/>
  <c r="X357" i="1"/>
  <c r="X360" i="1"/>
  <c r="X409" i="1"/>
  <c r="X433" i="1"/>
  <c r="X478" i="1"/>
  <c r="X482" i="1"/>
  <c r="X528" i="1"/>
  <c r="X604" i="1"/>
  <c r="Z605" i="1"/>
  <c r="X37" i="1"/>
  <c r="Z47" i="1"/>
  <c r="X204" i="1"/>
  <c r="X221" i="1"/>
  <c r="X231" i="1"/>
  <c r="X335" i="1"/>
  <c r="X348" i="1"/>
  <c r="X408" i="1"/>
  <c r="Y431" i="1"/>
  <c r="X477" i="1"/>
  <c r="X603" i="1"/>
  <c r="X612" i="1"/>
  <c r="X666" i="1"/>
  <c r="Y992" i="1"/>
  <c r="Y47" i="1"/>
  <c r="Y48" i="1"/>
  <c r="X238" i="1"/>
  <c r="Y320" i="1"/>
  <c r="Y342" i="1"/>
  <c r="Y40" i="1"/>
  <c r="Y174" i="1"/>
  <c r="Z239" i="1"/>
  <c r="Y269" i="1"/>
  <c r="Z442" i="1"/>
  <c r="Y521" i="1"/>
  <c r="Y525" i="1"/>
  <c r="Z526" i="1"/>
  <c r="Y596" i="1"/>
  <c r="Z609" i="1"/>
  <c r="Y612" i="1"/>
  <c r="Z667" i="1"/>
  <c r="Y671" i="1"/>
  <c r="X678" i="1"/>
  <c r="Y681" i="1"/>
  <c r="X708" i="1"/>
  <c r="X713" i="1"/>
  <c r="X716" i="1"/>
  <c r="Y719" i="1"/>
  <c r="Z722" i="1"/>
  <c r="Z994" i="1"/>
  <c r="Z25" i="1"/>
  <c r="X59" i="1"/>
  <c r="X61" i="1"/>
  <c r="Y138" i="1"/>
  <c r="Y187" i="1"/>
  <c r="Y192" i="1"/>
  <c r="Y193" i="1"/>
  <c r="Y196" i="1"/>
  <c r="X226" i="1"/>
  <c r="X237" i="1"/>
  <c r="X248" i="1"/>
  <c r="Z261" i="1"/>
  <c r="X268" i="1"/>
  <c r="X345" i="1"/>
  <c r="X361" i="1"/>
  <c r="Y399" i="1"/>
  <c r="Y420" i="1"/>
  <c r="X425" i="1"/>
  <c r="X432" i="1"/>
  <c r="X491" i="1"/>
  <c r="Y594" i="1"/>
  <c r="Z655" i="1"/>
  <c r="X1002" i="1"/>
  <c r="X10" i="1"/>
  <c r="X25" i="1"/>
  <c r="X129" i="1"/>
  <c r="X135" i="1"/>
  <c r="Z492" i="1"/>
  <c r="X503" i="1"/>
  <c r="X520" i="1"/>
  <c r="Y652" i="1"/>
  <c r="Y659" i="1"/>
  <c r="Y151" i="1"/>
  <c r="Y327" i="1"/>
  <c r="Z352" i="1"/>
  <c r="Z358" i="1"/>
  <c r="Z373" i="1"/>
  <c r="Y379" i="1"/>
  <c r="Y396" i="1"/>
  <c r="Z426" i="1"/>
  <c r="Z471" i="1"/>
  <c r="Z515" i="1"/>
  <c r="X521" i="1"/>
  <c r="X617" i="1"/>
  <c r="Y627" i="1"/>
  <c r="Y648" i="1"/>
  <c r="X655" i="1"/>
  <c r="Z704" i="1"/>
  <c r="X1036" i="1"/>
  <c r="X15" i="1"/>
  <c r="Y176" i="1"/>
  <c r="X441" i="1"/>
  <c r="Y39" i="1"/>
  <c r="Y71" i="1"/>
  <c r="Z8" i="1"/>
  <c r="Y34" i="1"/>
  <c r="Y53" i="1"/>
  <c r="Y65" i="1"/>
  <c r="X71" i="1"/>
  <c r="Y135" i="1"/>
  <c r="Z188" i="1"/>
  <c r="Y189" i="1"/>
  <c r="Y355" i="1"/>
  <c r="Z396" i="1"/>
  <c r="Y441" i="1"/>
  <c r="Z459" i="1"/>
  <c r="Y482" i="1"/>
  <c r="Y504" i="1"/>
  <c r="X532" i="1"/>
  <c r="Z584" i="1"/>
  <c r="Z589" i="1"/>
  <c r="X595" i="1"/>
  <c r="Y622" i="1"/>
  <c r="Z623" i="1"/>
  <c r="Y666" i="1"/>
  <c r="Z1035" i="1"/>
  <c r="Z137" i="1"/>
  <c r="Z72" i="1"/>
  <c r="X29" i="1"/>
  <c r="X32" i="1"/>
  <c r="X50" i="1"/>
  <c r="Y58" i="1"/>
  <c r="X68" i="1"/>
  <c r="X140" i="1"/>
  <c r="X186" i="1"/>
  <c r="Y199" i="1"/>
  <c r="X230" i="1"/>
  <c r="Z297" i="1"/>
  <c r="Z319" i="1"/>
  <c r="X355" i="1"/>
  <c r="Z410" i="1"/>
  <c r="X424" i="1"/>
  <c r="Y438" i="1"/>
  <c r="Y491" i="1"/>
  <c r="Y600" i="1"/>
  <c r="X622" i="1"/>
  <c r="X682" i="1"/>
  <c r="Y708" i="1"/>
  <c r="Y713" i="1"/>
  <c r="X722" i="1"/>
  <c r="X999" i="1"/>
  <c r="X1035" i="1"/>
  <c r="X7" i="1"/>
  <c r="Z192" i="1"/>
  <c r="X403" i="1"/>
  <c r="Z7" i="1"/>
  <c r="Y12" i="1"/>
  <c r="Z30" i="1"/>
  <c r="Z31" i="1"/>
  <c r="X34" i="1"/>
  <c r="Z35" i="1"/>
  <c r="Z39" i="1"/>
  <c r="X40" i="1"/>
  <c r="Z183" i="1"/>
  <c r="Z223" i="1"/>
  <c r="Y227" i="1"/>
  <c r="Y242" i="1"/>
  <c r="X242" i="1"/>
  <c r="Z337" i="1"/>
  <c r="Z342" i="1"/>
  <c r="Y352" i="1"/>
  <c r="Z404" i="1"/>
  <c r="Z437" i="1"/>
  <c r="Z483" i="1"/>
  <c r="X600" i="1"/>
  <c r="X607" i="1"/>
  <c r="Y615" i="1"/>
  <c r="Y715" i="1"/>
  <c r="Z718" i="1"/>
  <c r="Y721" i="1"/>
  <c r="Z1037" i="1"/>
  <c r="Y36" i="1"/>
  <c r="X190" i="1"/>
  <c r="Y386" i="1"/>
  <c r="Y7" i="1"/>
  <c r="X9" i="1"/>
  <c r="X13" i="1"/>
  <c r="Y15" i="1"/>
  <c r="Z16" i="1"/>
  <c r="Y23" i="1"/>
  <c r="Y24" i="1"/>
  <c r="X28" i="1"/>
  <c r="X33" i="1"/>
  <c r="Y38" i="1"/>
  <c r="Z41" i="1"/>
  <c r="Z50" i="1"/>
  <c r="X60" i="1"/>
  <c r="Y137" i="1"/>
  <c r="Z177" i="1"/>
  <c r="Y201" i="1"/>
  <c r="Y231" i="1"/>
  <c r="Z268" i="1"/>
  <c r="Y326" i="1"/>
  <c r="Y402" i="1"/>
  <c r="Y444" i="1"/>
  <c r="Y468" i="1"/>
  <c r="Z525" i="1"/>
  <c r="Z669" i="1"/>
  <c r="X680" i="1"/>
  <c r="Y694" i="1"/>
  <c r="Z10" i="1"/>
  <c r="Y11" i="1"/>
  <c r="X26" i="1"/>
  <c r="Z27" i="1"/>
  <c r="Z37" i="1"/>
  <c r="X41" i="1"/>
  <c r="X150" i="1"/>
  <c r="Z398" i="1"/>
  <c r="Y409" i="1"/>
  <c r="Z415" i="1"/>
  <c r="Z497" i="1"/>
  <c r="X546" i="1"/>
  <c r="Z549" i="1"/>
  <c r="Y570" i="1"/>
  <c r="Z575" i="1"/>
  <c r="Z619" i="1"/>
  <c r="X648" i="1"/>
  <c r="Z651" i="1"/>
  <c r="X667" i="1"/>
  <c r="X710" i="1"/>
  <c r="Z1001" i="1"/>
  <c r="Z1033" i="1"/>
  <c r="Z1039" i="1"/>
  <c r="X55" i="1"/>
  <c r="Z175" i="1"/>
  <c r="X193" i="1"/>
  <c r="Z233" i="1"/>
  <c r="Z282" i="1"/>
  <c r="Z315" i="1"/>
  <c r="Z326" i="1"/>
  <c r="Z328" i="1"/>
  <c r="Y330" i="1"/>
  <c r="Z331" i="1"/>
  <c r="Y338" i="1"/>
  <c r="Z402" i="1"/>
  <c r="Y433" i="1"/>
  <c r="Y457" i="1"/>
  <c r="Y470" i="1"/>
  <c r="Y476" i="1"/>
  <c r="Z482" i="1"/>
  <c r="Y496" i="1"/>
  <c r="Z501" i="1"/>
  <c r="Z508" i="1"/>
  <c r="Y519" i="1"/>
  <c r="Y523" i="1"/>
  <c r="Y531" i="1"/>
  <c r="Y537" i="1"/>
  <c r="Y588" i="1"/>
  <c r="Z601" i="1"/>
  <c r="Y608" i="1"/>
  <c r="Y618" i="1"/>
  <c r="Y620" i="1"/>
  <c r="Z634" i="1"/>
  <c r="Z648" i="1"/>
  <c r="Y663" i="1"/>
  <c r="X676" i="1"/>
  <c r="Y677" i="1"/>
  <c r="Z680" i="1"/>
  <c r="Y683" i="1"/>
  <c r="Z695" i="1"/>
  <c r="Z710" i="1"/>
  <c r="X994" i="1"/>
  <c r="Y1002" i="1"/>
  <c r="Y1032" i="1"/>
  <c r="Y1033" i="1"/>
  <c r="X48" i="1"/>
  <c r="Z60" i="1"/>
  <c r="X64" i="1"/>
  <c r="Y131" i="1"/>
  <c r="Z152" i="1"/>
  <c r="X171" i="1"/>
  <c r="Y183" i="1"/>
  <c r="Y184" i="1"/>
  <c r="Z190" i="1"/>
  <c r="X194" i="1"/>
  <c r="Y218" i="1"/>
  <c r="Z231" i="1"/>
  <c r="X241" i="1"/>
  <c r="Z252" i="1"/>
  <c r="Y253" i="1"/>
  <c r="X305" i="1"/>
  <c r="Z307" i="1"/>
  <c r="X323" i="1"/>
  <c r="X328" i="1"/>
  <c r="Y337" i="1"/>
  <c r="Y358" i="1"/>
  <c r="Z374" i="1"/>
  <c r="X413" i="1"/>
  <c r="Y425" i="1"/>
  <c r="X455" i="1"/>
  <c r="X469" i="1"/>
  <c r="X470" i="1"/>
  <c r="Y472" i="1"/>
  <c r="Z475" i="1"/>
  <c r="X494" i="1"/>
  <c r="Z518" i="1"/>
  <c r="Z522" i="1"/>
  <c r="Z530" i="1"/>
  <c r="Y549" i="1"/>
  <c r="Z554" i="1"/>
  <c r="Y571" i="1"/>
  <c r="Z597" i="1"/>
  <c r="Z613" i="1"/>
  <c r="Y617" i="1"/>
  <c r="Z628" i="1"/>
  <c r="X643" i="1"/>
  <c r="Z676" i="1"/>
  <c r="Y679" i="1"/>
  <c r="Z688" i="1"/>
  <c r="X709" i="1"/>
  <c r="Z714" i="1"/>
  <c r="Y716" i="1"/>
  <c r="X720" i="1"/>
  <c r="Z723" i="1"/>
  <c r="Y999" i="1"/>
  <c r="Y1001" i="1"/>
  <c r="Z1031" i="1"/>
  <c r="X1034" i="1"/>
  <c r="Y1037" i="1"/>
  <c r="Y1038" i="1"/>
  <c r="Z12" i="1"/>
  <c r="Y56" i="1"/>
  <c r="W56" i="1"/>
  <c r="X134" i="1"/>
  <c r="Y134" i="1"/>
  <c r="Y414" i="1"/>
  <c r="X414" i="1"/>
  <c r="Z644" i="1"/>
  <c r="Y644" i="1"/>
  <c r="Z689" i="1"/>
  <c r="Y689" i="1"/>
  <c r="W1040" i="1"/>
  <c r="Z6" i="1"/>
  <c r="Y8" i="1"/>
  <c r="Y26" i="1"/>
  <c r="Y30" i="1"/>
  <c r="X38" i="1"/>
  <c r="Y46" i="1"/>
  <c r="X63" i="1"/>
  <c r="Y63" i="1"/>
  <c r="Z133" i="1"/>
  <c r="X144" i="1"/>
  <c r="Y144" i="1"/>
  <c r="Z195" i="1"/>
  <c r="X199" i="1"/>
  <c r="W199" i="1"/>
  <c r="Z200" i="1"/>
  <c r="X215" i="1"/>
  <c r="W215" i="1"/>
  <c r="Z216" i="1"/>
  <c r="Z243" i="1"/>
  <c r="Y279" i="1"/>
  <c r="Z321" i="1"/>
  <c r="Y323" i="1"/>
  <c r="Z330" i="1"/>
  <c r="Y348" i="1"/>
  <c r="W348" i="1"/>
  <c r="Y361" i="1"/>
  <c r="W361" i="1"/>
  <c r="Z382" i="1"/>
  <c r="X394" i="1"/>
  <c r="Y394" i="1"/>
  <c r="Z635" i="1"/>
  <c r="Y635" i="1"/>
  <c r="X679" i="1"/>
  <c r="X683" i="1"/>
  <c r="X694" i="1"/>
  <c r="W694" i="1"/>
  <c r="X721" i="1"/>
  <c r="X21" i="1"/>
  <c r="Z23" i="1"/>
  <c r="X30" i="1"/>
  <c r="Y4" i="1"/>
  <c r="Z15" i="1"/>
  <c r="Y21" i="1"/>
  <c r="Y22" i="1"/>
  <c r="X24" i="1"/>
  <c r="Z26" i="1"/>
  <c r="Y28" i="1"/>
  <c r="Y32" i="1"/>
  <c r="Z34" i="1"/>
  <c r="X46" i="1"/>
  <c r="Z54" i="1"/>
  <c r="Y55" i="1"/>
  <c r="Z62" i="1"/>
  <c r="X67" i="1"/>
  <c r="Y67" i="1"/>
  <c r="Z143" i="1"/>
  <c r="X153" i="1"/>
  <c r="Y153" i="1"/>
  <c r="Z199" i="1"/>
  <c r="Z215" i="1"/>
  <c r="Z228" i="1"/>
  <c r="Z230" i="1"/>
  <c r="Z271" i="1"/>
  <c r="Z320" i="1"/>
  <c r="Y335" i="1"/>
  <c r="W335" i="1"/>
  <c r="Y374" i="1"/>
  <c r="Z393" i="1"/>
  <c r="Y500" i="1"/>
  <c r="X500" i="1"/>
  <c r="X504" i="1"/>
  <c r="W504" i="1"/>
  <c r="X5" i="1"/>
  <c r="Z11" i="1"/>
  <c r="Z14" i="1"/>
  <c r="Y16" i="1"/>
  <c r="Z21" i="1"/>
  <c r="Z22" i="1"/>
  <c r="Y27" i="1"/>
  <c r="Z29" i="1"/>
  <c r="Y31" i="1"/>
  <c r="Z33" i="1"/>
  <c r="Y35" i="1"/>
  <c r="Z53" i="1"/>
  <c r="Y61" i="1"/>
  <c r="X65" i="1"/>
  <c r="Z66" i="1"/>
  <c r="X74" i="1"/>
  <c r="Y74" i="1"/>
  <c r="W135" i="1"/>
  <c r="Z136" i="1"/>
  <c r="Z140" i="1"/>
  <c r="Y141" i="1"/>
  <c r="X151" i="1"/>
  <c r="X176" i="1"/>
  <c r="Z178" i="1"/>
  <c r="Y178" i="1"/>
  <c r="X189" i="1"/>
  <c r="Z191" i="1"/>
  <c r="Y191" i="1"/>
  <c r="Z221" i="1"/>
  <c r="Z227" i="1"/>
  <c r="Y238" i="1"/>
  <c r="Z259" i="1"/>
  <c r="Z269" i="1"/>
  <c r="Y300" i="1"/>
  <c r="Y324" i="1"/>
  <c r="W324" i="1"/>
  <c r="X334" i="1"/>
  <c r="Z341" i="1"/>
  <c r="Z343" i="1"/>
  <c r="Y345" i="1"/>
  <c r="Z357" i="1"/>
  <c r="Z359" i="1"/>
  <c r="Y360" i="1"/>
  <c r="Z387" i="1"/>
  <c r="Y390" i="1"/>
  <c r="Y474" i="1"/>
  <c r="X474" i="1"/>
  <c r="Y478" i="1"/>
  <c r="W478" i="1"/>
  <c r="Z479" i="1"/>
  <c r="Y54" i="1"/>
  <c r="Z56" i="1"/>
  <c r="Y57" i="1"/>
  <c r="Z61" i="1"/>
  <c r="Z65" i="1"/>
  <c r="Z71" i="1"/>
  <c r="Z131" i="1"/>
  <c r="Z141" i="1"/>
  <c r="Z151" i="1"/>
  <c r="Y175" i="1"/>
  <c r="Y188" i="1"/>
  <c r="X191" i="1"/>
  <c r="Y224" i="1"/>
  <c r="Z242" i="1"/>
  <c r="Z248" i="1"/>
  <c r="Y249" i="1"/>
  <c r="Z279" i="1"/>
  <c r="Y294" i="1"/>
  <c r="Y321" i="1"/>
  <c r="Z324" i="1"/>
  <c r="Y325" i="1"/>
  <c r="X327" i="1"/>
  <c r="Y328" i="1"/>
  <c r="Y331" i="1"/>
  <c r="Z335" i="1"/>
  <c r="Y336" i="1"/>
  <c r="X338" i="1"/>
  <c r="Y341" i="1"/>
  <c r="Y343" i="1"/>
  <c r="Z348" i="1"/>
  <c r="Y349" i="1"/>
  <c r="Y357" i="1"/>
  <c r="Y359" i="1"/>
  <c r="Z361" i="1"/>
  <c r="Y365" i="1"/>
  <c r="Z390" i="1"/>
  <c r="Z629" i="1"/>
  <c r="Y629" i="1"/>
  <c r="X642" i="1"/>
  <c r="W642" i="1"/>
  <c r="X684" i="1"/>
  <c r="W684" i="1"/>
  <c r="X36" i="1"/>
  <c r="Z38" i="1"/>
  <c r="Z46" i="1"/>
  <c r="Z57" i="1"/>
  <c r="Y59" i="1"/>
  <c r="Y62" i="1"/>
  <c r="Z64" i="1"/>
  <c r="Y66" i="1"/>
  <c r="Z68" i="1"/>
  <c r="Y72" i="1"/>
  <c r="Z129" i="1"/>
  <c r="Y133" i="1"/>
  <c r="Z135" i="1"/>
  <c r="Y136" i="1"/>
  <c r="X138" i="1"/>
  <c r="Y140" i="1"/>
  <c r="Y143" i="1"/>
  <c r="Z150" i="1"/>
  <c r="Y152" i="1"/>
  <c r="Z171" i="1"/>
  <c r="Z174" i="1"/>
  <c r="Z186" i="1"/>
  <c r="Z187" i="1"/>
  <c r="Z194" i="1"/>
  <c r="Y221" i="1"/>
  <c r="Z238" i="1"/>
  <c r="Z249" i="1"/>
  <c r="Y259" i="1"/>
  <c r="Y273" i="1"/>
  <c r="Z294" i="1"/>
  <c r="Y307" i="1"/>
  <c r="Z325" i="1"/>
  <c r="Z336" i="1"/>
  <c r="Z349" i="1"/>
  <c r="Z365" i="1"/>
  <c r="Y373" i="1"/>
  <c r="X379" i="1"/>
  <c r="Y382" i="1"/>
  <c r="X386" i="1"/>
  <c r="Y387" i="1"/>
  <c r="Y393" i="1"/>
  <c r="X608" i="1"/>
  <c r="X631" i="1"/>
  <c r="W631" i="1"/>
  <c r="Z696" i="1"/>
  <c r="Y696" i="1"/>
  <c r="Z711" i="1"/>
  <c r="Y711" i="1"/>
  <c r="Z991" i="1"/>
  <c r="Y1036" i="1"/>
  <c r="Y395" i="1"/>
  <c r="Y398" i="1"/>
  <c r="Z400" i="1"/>
  <c r="Y401" i="1"/>
  <c r="Z403" i="1"/>
  <c r="Z478" i="1"/>
  <c r="Z504" i="1"/>
  <c r="Y514" i="1"/>
  <c r="Z529" i="1"/>
  <c r="Y572" i="1"/>
  <c r="X588" i="1"/>
  <c r="Z627" i="1"/>
  <c r="Z631" i="1"/>
  <c r="Z642" i="1"/>
  <c r="X651" i="1"/>
  <c r="Z663" i="1"/>
  <c r="Z677" i="1"/>
  <c r="Z681" i="1"/>
  <c r="Z684" i="1"/>
  <c r="Z694" i="1"/>
  <c r="X704" i="1"/>
  <c r="Z708" i="1"/>
  <c r="X714" i="1"/>
  <c r="Z716" i="1"/>
  <c r="Z719" i="1"/>
  <c r="X723" i="1"/>
  <c r="Z992" i="1"/>
  <c r="Z1032" i="1"/>
  <c r="Z1040" i="1"/>
  <c r="Z1041" i="1"/>
  <c r="Z401" i="1"/>
  <c r="Z414" i="1"/>
  <c r="Z457" i="1"/>
  <c r="Z470" i="1"/>
  <c r="Z474" i="1"/>
  <c r="Z496" i="1"/>
  <c r="Z500" i="1"/>
  <c r="Z514" i="1"/>
  <c r="Z521" i="1"/>
  <c r="Y532" i="1"/>
  <c r="Y533" i="1"/>
  <c r="Z571" i="1"/>
  <c r="Z572" i="1"/>
  <c r="Z600" i="1"/>
  <c r="Z608" i="1"/>
  <c r="Y611" i="1"/>
  <c r="Z617" i="1"/>
  <c r="Z630" i="1"/>
  <c r="X634" i="1"/>
  <c r="Z639" i="1"/>
  <c r="Z645" i="1"/>
  <c r="W648" i="1"/>
  <c r="Z659" i="1"/>
  <c r="X663" i="1"/>
  <c r="Z668" i="1"/>
  <c r="Z671" i="1"/>
  <c r="Z679" i="1"/>
  <c r="Z683" i="1"/>
  <c r="X688" i="1"/>
  <c r="Z693" i="1"/>
  <c r="X695" i="1"/>
  <c r="Z705" i="1"/>
  <c r="Y712" i="1"/>
  <c r="Z715" i="1"/>
  <c r="Z721" i="1"/>
  <c r="Y1031" i="1"/>
  <c r="Z395" i="1"/>
  <c r="X399" i="1"/>
  <c r="Z409" i="1"/>
  <c r="Z425" i="1"/>
  <c r="Z433" i="1"/>
  <c r="Z441" i="1"/>
  <c r="Y473" i="1"/>
  <c r="Y477" i="1"/>
  <c r="Z491" i="1"/>
  <c r="Z533" i="1"/>
  <c r="Z595" i="1"/>
  <c r="X596" i="1"/>
  <c r="Z604" i="1"/>
  <c r="Z611" i="1"/>
  <c r="Z622" i="1"/>
  <c r="Z652" i="1"/>
  <c r="Z666" i="1"/>
  <c r="Z678" i="1"/>
  <c r="Z682" i="1"/>
  <c r="Y709" i="1"/>
  <c r="Z712" i="1"/>
  <c r="Y717" i="1"/>
  <c r="Z720" i="1"/>
  <c r="X991" i="1"/>
  <c r="Z999" i="1"/>
  <c r="Y1034" i="1"/>
  <c r="Z1036" i="1"/>
  <c r="W4" i="1"/>
  <c r="Z5" i="1"/>
  <c r="Y6" i="1"/>
  <c r="W8" i="1"/>
  <c r="Z9" i="1"/>
  <c r="Y10" i="1"/>
  <c r="W12" i="1"/>
  <c r="Z13" i="1"/>
  <c r="Y14" i="1"/>
  <c r="W16" i="1"/>
  <c r="Z18" i="1"/>
  <c r="X22" i="1"/>
  <c r="W23" i="1"/>
  <c r="Z24" i="1"/>
  <c r="Y25" i="1"/>
  <c r="W27" i="1"/>
  <c r="Z28" i="1"/>
  <c r="Y29" i="1"/>
  <c r="W31" i="1"/>
  <c r="Z32" i="1"/>
  <c r="Y33" i="1"/>
  <c r="W35" i="1"/>
  <c r="Z36" i="1"/>
  <c r="Y37" i="1"/>
  <c r="W39" i="1"/>
  <c r="Z40" i="1"/>
  <c r="Y41" i="1"/>
  <c r="W47" i="1"/>
  <c r="Z48" i="1"/>
  <c r="Y50" i="1"/>
  <c r="X53" i="1"/>
  <c r="W54" i="1"/>
  <c r="Z55" i="1"/>
  <c r="X57" i="1"/>
  <c r="W58" i="1"/>
  <c r="Z59" i="1"/>
  <c r="Y60" i="1"/>
  <c r="W62" i="1"/>
  <c r="Z63" i="1"/>
  <c r="Y64" i="1"/>
  <c r="W66" i="1"/>
  <c r="Z67" i="1"/>
  <c r="Y68" i="1"/>
  <c r="W72" i="1"/>
  <c r="Z74" i="1"/>
  <c r="Y129" i="1"/>
  <c r="W133" i="1"/>
  <c r="Z134" i="1"/>
  <c r="X136" i="1"/>
  <c r="W137" i="1"/>
  <c r="Z138" i="1"/>
  <c r="X141" i="1"/>
  <c r="W143" i="1"/>
  <c r="Z144" i="1"/>
  <c r="Y150" i="1"/>
  <c r="W152" i="1"/>
  <c r="Z153" i="1"/>
  <c r="Y171" i="1"/>
  <c r="X174" i="1"/>
  <c r="W175" i="1"/>
  <c r="Z176" i="1"/>
  <c r="Y177" i="1"/>
  <c r="X178" i="1"/>
  <c r="W183" i="1"/>
  <c r="Z184" i="1"/>
  <c r="Y186" i="1"/>
  <c r="X187" i="1"/>
  <c r="W188" i="1"/>
  <c r="Z189" i="1"/>
  <c r="Y190" i="1"/>
  <c r="W192" i="1"/>
  <c r="Z193" i="1"/>
  <c r="Y194" i="1"/>
  <c r="X196" i="1"/>
  <c r="Z196" i="1"/>
  <c r="X201" i="1"/>
  <c r="Z201" i="1"/>
  <c r="X218" i="1"/>
  <c r="Z218" i="1"/>
  <c r="Y18" i="1"/>
  <c r="X224" i="1"/>
  <c r="Z224" i="1"/>
  <c r="Y228" i="1"/>
  <c r="X228" i="1"/>
  <c r="W228" i="1"/>
  <c r="Y233" i="1"/>
  <c r="X233" i="1"/>
  <c r="W233" i="1"/>
  <c r="Z237" i="1"/>
  <c r="Y237" i="1"/>
  <c r="Y239" i="1"/>
  <c r="X239" i="1"/>
  <c r="W239" i="1"/>
  <c r="Z241" i="1"/>
  <c r="Y241" i="1"/>
  <c r="Y243" i="1"/>
  <c r="X243" i="1"/>
  <c r="W243" i="1"/>
  <c r="X253" i="1"/>
  <c r="Z253" i="1"/>
  <c r="Y261" i="1"/>
  <c r="X261" i="1"/>
  <c r="W261" i="1"/>
  <c r="X273" i="1"/>
  <c r="Z273" i="1"/>
  <c r="Y282" i="1"/>
  <c r="X282" i="1"/>
  <c r="W282" i="1"/>
  <c r="Z289" i="1"/>
  <c r="Y289" i="1"/>
  <c r="X300" i="1"/>
  <c r="Z300" i="1"/>
  <c r="Y315" i="1"/>
  <c r="X315" i="1"/>
  <c r="W315" i="1"/>
  <c r="X4" i="1"/>
  <c r="X8" i="1"/>
  <c r="X12" i="1"/>
  <c r="X16" i="1"/>
  <c r="X23" i="1"/>
  <c r="X27" i="1"/>
  <c r="X31" i="1"/>
  <c r="X35" i="1"/>
  <c r="X39" i="1"/>
  <c r="X47" i="1"/>
  <c r="X54" i="1"/>
  <c r="X58" i="1"/>
  <c r="X62" i="1"/>
  <c r="X66" i="1"/>
  <c r="X72" i="1"/>
  <c r="X133" i="1"/>
  <c r="X137" i="1"/>
  <c r="X143" i="1"/>
  <c r="X152" i="1"/>
  <c r="X175" i="1"/>
  <c r="X183" i="1"/>
  <c r="X188" i="1"/>
  <c r="X192" i="1"/>
  <c r="Y223" i="1"/>
  <c r="X223" i="1"/>
  <c r="W223" i="1"/>
  <c r="Z226" i="1"/>
  <c r="Y226" i="1"/>
  <c r="X229" i="1"/>
  <c r="Z229" i="1"/>
  <c r="Y230" i="1"/>
  <c r="X235" i="1"/>
  <c r="Z235" i="1"/>
  <c r="X240" i="1"/>
  <c r="Z240" i="1"/>
  <c r="X244" i="1"/>
  <c r="Z244" i="1"/>
  <c r="Y248" i="1"/>
  <c r="Y252" i="1"/>
  <c r="X252" i="1"/>
  <c r="W252" i="1"/>
  <c r="Z254" i="1"/>
  <c r="Y254" i="1"/>
  <c r="X263" i="1"/>
  <c r="Z263" i="1"/>
  <c r="Y268" i="1"/>
  <c r="Y271" i="1"/>
  <c r="X271" i="1"/>
  <c r="W271" i="1"/>
  <c r="Z277" i="1"/>
  <c r="Y277" i="1"/>
  <c r="X286" i="1"/>
  <c r="Z286" i="1"/>
  <c r="Y297" i="1"/>
  <c r="X297" i="1"/>
  <c r="W297" i="1"/>
  <c r="Z305" i="1"/>
  <c r="Y305" i="1"/>
  <c r="X317" i="1"/>
  <c r="Z317" i="1"/>
  <c r="Y319" i="1"/>
  <c r="Z4" i="1"/>
  <c r="Y5" i="1"/>
  <c r="Y9" i="1"/>
  <c r="Y13" i="1"/>
  <c r="Y195" i="1"/>
  <c r="X195" i="1"/>
  <c r="W195" i="1"/>
  <c r="Z197" i="1"/>
  <c r="Y197" i="1"/>
  <c r="Y200" i="1"/>
  <c r="X200" i="1"/>
  <c r="W200" i="1"/>
  <c r="Z204" i="1"/>
  <c r="Y204" i="1"/>
  <c r="Y216" i="1"/>
  <c r="X216" i="1"/>
  <c r="W216" i="1"/>
  <c r="Z219" i="1"/>
  <c r="Y219" i="1"/>
  <c r="Y229" i="1"/>
  <c r="Y235" i="1"/>
  <c r="Y240" i="1"/>
  <c r="Y244" i="1"/>
  <c r="Y263" i="1"/>
  <c r="Y286" i="1"/>
  <c r="Y317" i="1"/>
  <c r="Z455" i="1"/>
  <c r="Y455" i="1"/>
  <c r="Y459" i="1"/>
  <c r="X459" i="1"/>
  <c r="W459" i="1"/>
  <c r="Z469" i="1"/>
  <c r="Y469" i="1"/>
  <c r="Y471" i="1"/>
  <c r="X471" i="1"/>
  <c r="W471" i="1"/>
  <c r="Y475" i="1"/>
  <c r="X475" i="1"/>
  <c r="W475" i="1"/>
  <c r="Z578" i="1"/>
  <c r="X578" i="1"/>
  <c r="Y578" i="1"/>
  <c r="X589" i="1"/>
  <c r="W589" i="1"/>
  <c r="Y589" i="1"/>
  <c r="Z610" i="1"/>
  <c r="Y610" i="1"/>
  <c r="X619" i="1"/>
  <c r="W619" i="1"/>
  <c r="Y619" i="1"/>
  <c r="Z621" i="1"/>
  <c r="Y621" i="1"/>
  <c r="X623" i="1"/>
  <c r="W623" i="1"/>
  <c r="Y623" i="1"/>
  <c r="X227" i="1"/>
  <c r="X249" i="1"/>
  <c r="X259" i="1"/>
  <c r="X269" i="1"/>
  <c r="X279" i="1"/>
  <c r="X294" i="1"/>
  <c r="X307" i="1"/>
  <c r="X320" i="1"/>
  <c r="W321" i="1"/>
  <c r="Z323" i="1"/>
  <c r="X325" i="1"/>
  <c r="W326" i="1"/>
  <c r="Z327" i="1"/>
  <c r="X330" i="1"/>
  <c r="W331" i="1"/>
  <c r="Z334" i="1"/>
  <c r="X336" i="1"/>
  <c r="W337" i="1"/>
  <c r="Z338" i="1"/>
  <c r="X342" i="1"/>
  <c r="W343" i="1"/>
  <c r="Z345" i="1"/>
  <c r="X349" i="1"/>
  <c r="W352" i="1"/>
  <c r="Z355" i="1"/>
  <c r="X358" i="1"/>
  <c r="W359" i="1"/>
  <c r="Z360" i="1"/>
  <c r="X365" i="1"/>
  <c r="X373" i="1"/>
  <c r="W374" i="1"/>
  <c r="Z379" i="1"/>
  <c r="Z386" i="1"/>
  <c r="X390" i="1"/>
  <c r="W393" i="1"/>
  <c r="Z394" i="1"/>
  <c r="X396" i="1"/>
  <c r="W398" i="1"/>
  <c r="Z399" i="1"/>
  <c r="Y400" i="1"/>
  <c r="X401" i="1"/>
  <c r="W402" i="1"/>
  <c r="X406" i="1"/>
  <c r="Z406" i="1"/>
  <c r="X411" i="1"/>
  <c r="Z411" i="1"/>
  <c r="X416" i="1"/>
  <c r="Z416" i="1"/>
  <c r="Z424" i="1"/>
  <c r="Y424" i="1"/>
  <c r="Y426" i="1"/>
  <c r="X426" i="1"/>
  <c r="W426" i="1"/>
  <c r="Z432" i="1"/>
  <c r="Y432" i="1"/>
  <c r="Y437" i="1"/>
  <c r="X437" i="1"/>
  <c r="W437" i="1"/>
  <c r="Z439" i="1"/>
  <c r="Y439" i="1"/>
  <c r="Y442" i="1"/>
  <c r="X442" i="1"/>
  <c r="W442" i="1"/>
  <c r="Z473" i="1"/>
  <c r="Z477" i="1"/>
  <c r="X480" i="1"/>
  <c r="Z480" i="1"/>
  <c r="X486" i="1"/>
  <c r="Z486" i="1"/>
  <c r="X493" i="1"/>
  <c r="Z493" i="1"/>
  <c r="X502" i="1"/>
  <c r="Z502" i="1"/>
  <c r="X512" i="1"/>
  <c r="Z512" i="1"/>
  <c r="Y515" i="1"/>
  <c r="X515" i="1"/>
  <c r="W515" i="1"/>
  <c r="Y518" i="1"/>
  <c r="X518" i="1"/>
  <c r="W518" i="1"/>
  <c r="Z520" i="1"/>
  <c r="Y520" i="1"/>
  <c r="Y522" i="1"/>
  <c r="X522" i="1"/>
  <c r="W522" i="1"/>
  <c r="Z524" i="1"/>
  <c r="Y524" i="1"/>
  <c r="X527" i="1"/>
  <c r="Z527" i="1"/>
  <c r="Y530" i="1"/>
  <c r="X530" i="1"/>
  <c r="W530" i="1"/>
  <c r="Z537" i="1"/>
  <c r="X541" i="1"/>
  <c r="Z541" i="1"/>
  <c r="Y554" i="1"/>
  <c r="X554" i="1"/>
  <c r="W554" i="1"/>
  <c r="Z606" i="1"/>
  <c r="X606" i="1"/>
  <c r="Y606" i="1"/>
  <c r="X321" i="1"/>
  <c r="X326" i="1"/>
  <c r="X331" i="1"/>
  <c r="X337" i="1"/>
  <c r="X343" i="1"/>
  <c r="X352" i="1"/>
  <c r="X359" i="1"/>
  <c r="X374" i="1"/>
  <c r="X393" i="1"/>
  <c r="X398" i="1"/>
  <c r="X402" i="1"/>
  <c r="Y406" i="1"/>
  <c r="Y411" i="1"/>
  <c r="Y416" i="1"/>
  <c r="X444" i="1"/>
  <c r="Z444" i="1"/>
  <c r="X468" i="1"/>
  <c r="Z468" i="1"/>
  <c r="X472" i="1"/>
  <c r="Z472" i="1"/>
  <c r="X476" i="1"/>
  <c r="Z476" i="1"/>
  <c r="Y480" i="1"/>
  <c r="Y486" i="1"/>
  <c r="Y493" i="1"/>
  <c r="Y502" i="1"/>
  <c r="Y512" i="1"/>
  <c r="Y527" i="1"/>
  <c r="Z532" i="1"/>
  <c r="Y541" i="1"/>
  <c r="Z602" i="1"/>
  <c r="X602" i="1"/>
  <c r="Y602" i="1"/>
  <c r="Y404" i="1"/>
  <c r="X404" i="1"/>
  <c r="W404" i="1"/>
  <c r="Z408" i="1"/>
  <c r="Y408" i="1"/>
  <c r="Y410" i="1"/>
  <c r="X410" i="1"/>
  <c r="W410" i="1"/>
  <c r="Z413" i="1"/>
  <c r="Y413" i="1"/>
  <c r="Y415" i="1"/>
  <c r="X415" i="1"/>
  <c r="W415" i="1"/>
  <c r="X420" i="1"/>
  <c r="Z420" i="1"/>
  <c r="X431" i="1"/>
  <c r="Z431" i="1"/>
  <c r="X438" i="1"/>
  <c r="Z438" i="1"/>
  <c r="Y479" i="1"/>
  <c r="X479" i="1"/>
  <c r="W479" i="1"/>
  <c r="Z481" i="1"/>
  <c r="Y481" i="1"/>
  <c r="Y483" i="1"/>
  <c r="X483" i="1"/>
  <c r="W483" i="1"/>
  <c r="Z490" i="1"/>
  <c r="Y490" i="1"/>
  <c r="Y492" i="1"/>
  <c r="X492" i="1"/>
  <c r="W492" i="1"/>
  <c r="Z494" i="1"/>
  <c r="Y494" i="1"/>
  <c r="Y497" i="1"/>
  <c r="X497" i="1"/>
  <c r="W497" i="1"/>
  <c r="Y501" i="1"/>
  <c r="X501" i="1"/>
  <c r="W501" i="1"/>
  <c r="Z503" i="1"/>
  <c r="Y503" i="1"/>
  <c r="Y508" i="1"/>
  <c r="X508" i="1"/>
  <c r="W508" i="1"/>
  <c r="Z513" i="1"/>
  <c r="Y513" i="1"/>
  <c r="X519" i="1"/>
  <c r="Z519" i="1"/>
  <c r="X523" i="1"/>
  <c r="Z523" i="1"/>
  <c r="Y526" i="1"/>
  <c r="X526" i="1"/>
  <c r="W526" i="1"/>
  <c r="Z528" i="1"/>
  <c r="Y528" i="1"/>
  <c r="X531" i="1"/>
  <c r="Z531" i="1"/>
  <c r="Z546" i="1"/>
  <c r="Y546" i="1"/>
  <c r="X570" i="1"/>
  <c r="Z570" i="1"/>
  <c r="Z598" i="1"/>
  <c r="X598" i="1"/>
  <c r="Y598" i="1"/>
  <c r="X514" i="1"/>
  <c r="X525" i="1"/>
  <c r="X529" i="1"/>
  <c r="X533" i="1"/>
  <c r="X549" i="1"/>
  <c r="X572" i="1"/>
  <c r="Z573" i="1"/>
  <c r="X573" i="1"/>
  <c r="X584" i="1"/>
  <c r="W584" i="1"/>
  <c r="Y584" i="1"/>
  <c r="Y595" i="1"/>
  <c r="X610" i="1"/>
  <c r="X613" i="1"/>
  <c r="W613" i="1"/>
  <c r="Y613" i="1"/>
  <c r="Y573" i="1"/>
  <c r="X575" i="1"/>
  <c r="W575" i="1"/>
  <c r="Y575" i="1"/>
  <c r="Z594" i="1"/>
  <c r="X594" i="1"/>
  <c r="X597" i="1"/>
  <c r="W597" i="1"/>
  <c r="Y597" i="1"/>
  <c r="Z599" i="1"/>
  <c r="Y599" i="1"/>
  <c r="X601" i="1"/>
  <c r="W601" i="1"/>
  <c r="Y601" i="1"/>
  <c r="Z603" i="1"/>
  <c r="Y603" i="1"/>
  <c r="X605" i="1"/>
  <c r="W605" i="1"/>
  <c r="Y605" i="1"/>
  <c r="Z607" i="1"/>
  <c r="Y607" i="1"/>
  <c r="X609" i="1"/>
  <c r="W609" i="1"/>
  <c r="Y609" i="1"/>
  <c r="Z620" i="1"/>
  <c r="X620" i="1"/>
  <c r="Z615" i="1"/>
  <c r="X615" i="1"/>
  <c r="Z588" i="1"/>
  <c r="W595" i="1"/>
  <c r="Z596" i="1"/>
  <c r="Z612" i="1"/>
  <c r="Z618" i="1"/>
  <c r="Y628" i="1"/>
  <c r="X629" i="1"/>
  <c r="Y634" i="1"/>
  <c r="X635" i="1"/>
  <c r="Y643" i="1"/>
  <c r="X644" i="1"/>
  <c r="Y651" i="1"/>
  <c r="X652" i="1"/>
  <c r="Y655" i="1"/>
  <c r="X659" i="1"/>
  <c r="Y667" i="1"/>
  <c r="X668" i="1"/>
  <c r="X671" i="1"/>
  <c r="Y676" i="1"/>
  <c r="X677" i="1"/>
  <c r="Y680" i="1"/>
  <c r="X681" i="1"/>
  <c r="Y688" i="1"/>
  <c r="X689" i="1"/>
  <c r="Y695" i="1"/>
  <c r="X696" i="1"/>
  <c r="Y704" i="1"/>
  <c r="X705" i="1"/>
  <c r="Z709" i="1"/>
  <c r="Y710" i="1"/>
  <c r="X711" i="1"/>
  <c r="Z713" i="1"/>
  <c r="Y714" i="1"/>
  <c r="X715" i="1"/>
  <c r="Z717" i="1"/>
  <c r="Y718" i="1"/>
  <c r="X719" i="1"/>
  <c r="Y722" i="1"/>
  <c r="Y723" i="1"/>
  <c r="Y991" i="1"/>
  <c r="X992" i="1"/>
  <c r="Y994" i="1"/>
  <c r="W1001" i="1"/>
  <c r="Z1002" i="1"/>
  <c r="W1033" i="1"/>
  <c r="Z1034" i="1"/>
  <c r="Y1035" i="1"/>
  <c r="W1037" i="1"/>
  <c r="Z1038" i="1"/>
  <c r="Y1039" i="1"/>
  <c r="X1040" i="1"/>
  <c r="X1001" i="1"/>
  <c r="X1033" i="1"/>
  <c r="X1037" i="1"/>
  <c r="X627" i="1"/>
  <c r="W628" i="1"/>
  <c r="Y630" i="1"/>
  <c r="W634" i="1"/>
  <c r="Y639" i="1"/>
  <c r="W643" i="1"/>
  <c r="Y645" i="1"/>
  <c r="W651" i="1"/>
  <c r="W655" i="1"/>
  <c r="W667" i="1"/>
  <c r="Y669" i="1"/>
  <c r="W676" i="1"/>
  <c r="Y678" i="1"/>
  <c r="W680" i="1"/>
  <c r="Y682" i="1"/>
  <c r="W688" i="1"/>
  <c r="Y693" i="1"/>
  <c r="W695" i="1"/>
  <c r="W704" i="1"/>
  <c r="W710" i="1"/>
  <c r="W714" i="1"/>
  <c r="W718" i="1"/>
  <c r="Y720" i="1"/>
  <c r="W722" i="1"/>
  <c r="W994" i="1"/>
  <c r="Y10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CORE I5</author>
  </authors>
  <commentList>
    <comment ref="D11" authorId="0" shapeId="0" xr:uid="{30F3B4B4-24E9-4347-9D36-47E0CA82AA84}">
      <text>
        <r>
          <rPr>
            <b/>
            <sz val="9"/>
            <color indexed="81"/>
            <rFont val="Tahoma"/>
            <family val="2"/>
          </rPr>
          <t>USUARIO:</t>
        </r>
        <r>
          <rPr>
            <sz val="9"/>
            <color indexed="81"/>
            <rFont val="Tahoma"/>
            <family val="2"/>
          </rPr>
          <t xml:space="preserve">
Bienestar</t>
        </r>
      </text>
    </comment>
    <comment ref="D34" authorId="0" shapeId="0" xr:uid="{7EA567DB-853D-4028-A499-9F4433651725}">
      <text>
        <r>
          <rPr>
            <b/>
            <sz val="9"/>
            <color indexed="81"/>
            <rFont val="Tahoma"/>
            <family val="2"/>
          </rPr>
          <t>USUARIO:</t>
        </r>
        <r>
          <rPr>
            <sz val="9"/>
            <color indexed="81"/>
            <rFont val="Tahoma"/>
            <family val="2"/>
          </rPr>
          <t xml:space="preserve">
Docencia</t>
        </r>
      </text>
    </comment>
    <comment ref="J96" authorId="1" shapeId="0" xr:uid="{7550AEBC-9D77-4D7B-899D-90E63122A140}">
      <text>
        <r>
          <rPr>
            <b/>
            <sz val="9"/>
            <color indexed="81"/>
            <rFont val="Tahoma"/>
            <family val="2"/>
          </rPr>
          <t>CORE I5:</t>
        </r>
        <r>
          <rPr>
            <sz val="9"/>
            <color indexed="81"/>
            <rFont val="Tahoma"/>
            <family val="2"/>
          </rPr>
          <t xml:space="preserve">
Cambiar evidencias</t>
        </r>
      </text>
    </comment>
    <comment ref="B879" authorId="1" shapeId="0" xr:uid="{F461AA19-8CA4-4438-9C43-BF98CCEF108C}">
      <text>
        <r>
          <rPr>
            <b/>
            <sz val="9"/>
            <color indexed="81"/>
            <rFont val="Tahoma"/>
            <family val="2"/>
          </rPr>
          <t>CORE I5:</t>
        </r>
        <r>
          <rPr>
            <sz val="9"/>
            <color indexed="81"/>
            <rFont val="Tahoma"/>
            <family val="2"/>
          </rPr>
          <t xml:space="preserve">
Mirar la posibilidad de prescribir la obligación
</t>
        </r>
      </text>
    </comment>
    <comment ref="B955" authorId="1" shapeId="0" xr:uid="{87E77E01-07AD-4936-B4C7-99518562E6E1}">
      <text>
        <r>
          <rPr>
            <b/>
            <sz val="9"/>
            <color indexed="81"/>
            <rFont val="Tahoma"/>
            <family val="2"/>
          </rPr>
          <t>CORE I5:</t>
        </r>
        <r>
          <rPr>
            <sz val="9"/>
            <color indexed="81"/>
            <rFont val="Tahoma"/>
            <family val="2"/>
          </rPr>
          <t xml:space="preserve">
Mirar la posibilidad de prescribir la obligación
</t>
        </r>
      </text>
    </comment>
  </commentList>
</comments>
</file>

<file path=xl/sharedStrings.xml><?xml version="1.0" encoding="utf-8"?>
<sst xmlns="http://schemas.openxmlformats.org/spreadsheetml/2006/main" count="8850" uniqueCount="2376">
  <si>
    <t>OBJETIVO</t>
  </si>
  <si>
    <t>PROGRAMAS</t>
  </si>
  <si>
    <t>ESTRATEGIAS</t>
  </si>
  <si>
    <t>PROYECTOS</t>
  </si>
  <si>
    <t>TIEMPO DE EJECUCIÓN Corto Plazo</t>
  </si>
  <si>
    <t>TIEMPO DE EJECUCIÓN Mediano Plazo</t>
  </si>
  <si>
    <t>TIEMPO DE EJECUCIÓN Largo Plazo</t>
  </si>
  <si>
    <t>PLAN INSTITUCIONAL</t>
  </si>
  <si>
    <t>META GRANDE Y AMBICIOSA - OBJETIVO</t>
  </si>
  <si>
    <t xml:space="preserve">INDICADOR MEGA </t>
  </si>
  <si>
    <t>PROCESO</t>
  </si>
  <si>
    <t>RESPONSABLE</t>
  </si>
  <si>
    <t>VIGENCIA</t>
  </si>
  <si>
    <t>AVANCE TRIMESTRE 1</t>
  </si>
  <si>
    <t>AVANCE TRIMESTRE 2</t>
  </si>
  <si>
    <t>AVANCE TRIMESTRE 3</t>
  </si>
  <si>
    <t>AVANCE TRIMESTRE 4</t>
  </si>
  <si>
    <t>TOTAL</t>
  </si>
  <si>
    <t>AVANCE PORCENTAJE TRIMESTRE 1</t>
  </si>
  <si>
    <t>AVANCE PORCENTAJE TRIMESTRE 2</t>
  </si>
  <si>
    <t>AVANCE PORCENTAJE TRIMESTRE 3</t>
  </si>
  <si>
    <t>AVANCE PORCENTAJE TRIMESTRE 4</t>
  </si>
  <si>
    <t>AVANCE PORCENTAJE ACUMULADO TRIMESTRE 1</t>
  </si>
  <si>
    <t>AVANCE PORCENTAJE ACUMULADO TRIMESTRE 2</t>
  </si>
  <si>
    <t>AVANCE PORCENTAJE ACUMULADO TRIMESTRE 3</t>
  </si>
  <si>
    <t>AVANCE PORCENTAJE ACUMULADO TRIMESTRE 4</t>
  </si>
  <si>
    <t>SEGUIMIENTO CUALITATIVO TRIM1</t>
  </si>
  <si>
    <t>SEGUIMIENTO CUALITATIVO TRIM2</t>
  </si>
  <si>
    <t>SEGUIMIENTO CUALITATIVO TRIM3</t>
  </si>
  <si>
    <t>SEGUIMIENTO CUALITATIVO TRIM4</t>
  </si>
  <si>
    <t>EVIDENCIAS</t>
  </si>
  <si>
    <t xml:space="preserve">EXCELENCIA ACADÉMICA </t>
  </si>
  <si>
    <t>Ampliación de la oferta académica tanto en pregrado como en posgrado, coherente con la región y sus contextos</t>
  </si>
  <si>
    <r>
      <rPr>
        <b/>
        <sz val="11"/>
        <color theme="1"/>
        <rFont val="Calibri"/>
        <family val="2"/>
      </rPr>
      <t>Ampliación de la oferta académica institucional:</t>
    </r>
    <r>
      <rPr>
        <sz val="11"/>
        <color theme="1"/>
        <rFont val="Calibri"/>
        <family val="2"/>
      </rPr>
      <t xml:space="preserve"> ampliar la oferta académica institucional de acuerdo a las necesidades regionales para cual se hace necesario realizar un exhaustivo análisis de la demanda y necesidades académicas en la región del Chocó. Esto puede incluir la identificación de sectores económicos clave, las habilidades y conocimientos requeridos en el mercado laboral, y las expectativas de desarrollo de la región. También se debe considerar la situación socioeconómica y cultural de la población local, para asegurar que la oferta académica sea coherente con los contextos regionales.</t>
    </r>
  </si>
  <si>
    <t>Estudios de pertinencias para la oferta de programas academicos en la ciudadela y en los  CDS.</t>
  </si>
  <si>
    <t>X</t>
  </si>
  <si>
    <t>Numero de estudios de pertinencia realizados</t>
  </si>
  <si>
    <t>Gestión Curricular y Académica</t>
  </si>
  <si>
    <t>Regionalización</t>
  </si>
  <si>
    <t>No registra avance</t>
  </si>
  <si>
    <t>Creación de Programas de pregrado presencial</t>
  </si>
  <si>
    <t>PDI</t>
  </si>
  <si>
    <t>Número de nuevos programas de pregrado y posgrado desarrollados en el año.</t>
  </si>
  <si>
    <t>Vicerrectoía de Docencia</t>
  </si>
  <si>
    <t>Quimica en productos vegetales, Tecnologia en acuicultura y pezca, administración publica, Ingenieria de minas y energia, Tecnica en seguridad alimentaria</t>
  </si>
  <si>
    <t>Se viene trabajando en el programa de Agroindustria. El programa de medicina ya se presentó en sala de verificación y su concepto fue Favorable.</t>
  </si>
  <si>
    <t>Creación de Programas de postgrado presencial</t>
  </si>
  <si>
    <t>Aprobación de consejo académico y consejo superior: Maestria en pedagogia del lengua y la cultura, especialización en didactica de lectura y escritura</t>
  </si>
  <si>
    <t>Se remitieron los documentos al CNA para revisión y verificación de documentos</t>
  </si>
  <si>
    <t xml:space="preserve">Creación de Programas pregrados virtuales </t>
  </si>
  <si>
    <t xml:space="preserve">Se esta trabajando en la plataforma y la parte normativa para continuar con el proceso de creación de programas académicos </t>
  </si>
  <si>
    <t>SE continua trabajando en la infraestructura tecnológica y documentos como reglamentos y manuales</t>
  </si>
  <si>
    <t>Creación de Programas de postgrados virtuales</t>
  </si>
  <si>
    <t>Establecimiento y desarrollo de programas de articulación con instituciones de educación básica y media.</t>
  </si>
  <si>
    <r>
      <rPr>
        <b/>
        <sz val="11"/>
        <color theme="1"/>
        <rFont val="Calibri"/>
        <family val="2"/>
      </rPr>
      <t xml:space="preserve">Articulación educación básica y media: </t>
    </r>
    <r>
      <rPr>
        <sz val="11"/>
        <color theme="1"/>
        <rFont val="Calibri"/>
        <family val="2"/>
      </rPr>
      <t>diseño e implementación de programas de mentoría y acompañamiento, a través de la creación de programas de mentoría y acompañamiento que promuevan la articulación entre la universidad y las instituciones de educación básica y media en la región del Chocó. Estos programas podrían involucrar a estudiantes universitarios, profesores y personal administrativo de la universidad, quienes actuarían como mentores y facilitadores en la transición de los estudiantes de educación básica y media hacia la educación superior.</t>
    </r>
  </si>
  <si>
    <t>Programa de Mentoría Universitaria</t>
  </si>
  <si>
    <t>Elaboración de programa de mentoria</t>
  </si>
  <si>
    <t>Se cuenta con  un documento y se esta a la espera de inicar las socializaciones respectivas con los grupos de interes</t>
  </si>
  <si>
    <t>Capacitación para Mentores</t>
  </si>
  <si>
    <t>Número de mentores capacitados</t>
  </si>
  <si>
    <t>Visitas Guiadas a la Universidad</t>
  </si>
  <si>
    <t xml:space="preserve">Número de Instituciones de educación media en  visitas guiadas a la universidad </t>
  </si>
  <si>
    <t>Bienestar Universitario</t>
  </si>
  <si>
    <t>No se ha reealizado, se spera programación para el segundo semestre de 2025</t>
  </si>
  <si>
    <t>Talleres de Orientación Vocacional</t>
  </si>
  <si>
    <t>Número de talleres de orientación vocacional realizados a instituciones de educación media</t>
  </si>
  <si>
    <t>Convenios de Articulación Académica</t>
  </si>
  <si>
    <t>Número de convenios y alianzas establecidas con instituciones de educación básica y media en el año.</t>
  </si>
  <si>
    <t>Se viene trabajando en convenios; Escuales normales, con modaidad agricola, secretaria de educación departamental, sena, instituciones educativas donde se desarrollen programas de pic y de peties</t>
  </si>
  <si>
    <t>Se remitio convenio a la SED CHOCO para su revisión y firma, la UTCH esta a la espera de la respuesta</t>
  </si>
  <si>
    <t>Programa de Preparación Pre-Universitaria</t>
  </si>
  <si>
    <t>Creación de preuniversitario</t>
  </si>
  <si>
    <t>Programa de Becas y Apoyo Financiero</t>
  </si>
  <si>
    <t xml:space="preserve">Número de estudiantes con apoyo financiero </t>
  </si>
  <si>
    <t>Programas de Extensión Universitaria</t>
  </si>
  <si>
    <t>Gestión Extensión y proyección Social</t>
  </si>
  <si>
    <t>Vicerrectoria de Extensión</t>
  </si>
  <si>
    <t>Convenio tripartita UTCH, DISPAC y la IE Pedro Grau. Acceso a la educación. Convenio de ruta pacifica</t>
  </si>
  <si>
    <t>Plataforma Digital de Articulación: Creación de un portal en línea donde mentores, estudiantes y educadores puedan conectarse, compartir recursos y seguir el progreso de los estudiantes.</t>
  </si>
  <si>
    <t>Diseño e implementación de un plan de capacitación docente (que incluya a todos los docentes cualquiera que fuera su tipo de contratación) que esté acorde con las perspectivas de desarrollo local, regional nacional e internacional; que permitan desarrollar estrategias pedagógicas innovadoras y efectivas.</t>
  </si>
  <si>
    <r>
      <t xml:space="preserve">Formación Docente en Innovación Pedagógica: </t>
    </r>
    <r>
      <rPr>
        <sz val="11"/>
        <color theme="1"/>
        <rFont val="Calibri"/>
        <family val="2"/>
      </rPr>
      <t>Esta estrategia tiene como objetivo fortalecer las capacidades pedagógicas de los docentes a través de capacitaciones y talleres que presenten las últimas tendencias y herramientas en educación.</t>
    </r>
  </si>
  <si>
    <t>Diseño e implementación de un plan de capacitación docente que esté acorde con las perspectivas de desarrollo local, regional nacional e internacional; que permitan desarrollar estrategias pedagógicas innovadoras y efectivas.</t>
  </si>
  <si>
    <t>PDI + Factor 3 profesores - Plan de mejoramiento Lenguas modernas</t>
  </si>
  <si>
    <t>Porcentaje de docentes con grados de maestría y doctorado en relación con el total de docentes de la institución</t>
  </si>
  <si>
    <t>Se esta relaizando la integración del plan con las necesidades de las facultades</t>
  </si>
  <si>
    <t>Desarrollo de Recursos Educativos Abiertos</t>
  </si>
  <si>
    <r>
      <t xml:space="preserve">Acreditación de alta calidad: </t>
    </r>
    <r>
      <rPr>
        <sz val="11"/>
        <color theme="1"/>
        <rFont val="Calibri"/>
        <family val="2"/>
      </rPr>
      <t>busca posicionar a la institución como un referente educativo a nivel nacional e internacional, garantizando la excelencia académica y respondiendo a los estándares de calidad educativa más rigurosos. La acreditación no solo refleja el compromiso de la institución con la excelencia, sino también su capacidad de autoevaluación, mejora continua y adaptabilidad a los cambios en el entorno educativo global.</t>
    </r>
  </si>
  <si>
    <t>Evaluación y Retroalimentación Continua</t>
  </si>
  <si>
    <t>Intercambios Académicos Internacionales</t>
  </si>
  <si>
    <t xml:space="preserve">Número de docentes que realizaron intercamnbios </t>
  </si>
  <si>
    <t>Internacionalización</t>
  </si>
  <si>
    <t>Plan de capacitación docente de alto nivel</t>
  </si>
  <si>
    <t>Plan de Capacitación docente de alto nivel</t>
  </si>
  <si>
    <t>El Plan fue remitirdo al consejo superior para incluirlo en la agenda</t>
  </si>
  <si>
    <t>Establecimiento de una cultura institucional de estudio e investigación, que fomente la calidad académica de los estudiantes y los docentes.</t>
  </si>
  <si>
    <r>
      <rPr>
        <b/>
        <sz val="11"/>
        <color theme="1"/>
        <rFont val="Calibri"/>
        <family val="2"/>
      </rPr>
      <t>Cultura de Estudio e investigación:</t>
    </r>
    <r>
      <rPr>
        <sz val="11"/>
        <color theme="1"/>
        <rFont val="Calibri"/>
        <family val="2"/>
      </rPr>
      <t xml:space="preserve"> implementación de programas de apoyo académico y tutorías, esto a través del establecimiento de un programa integral de apoyo académico que brinde recursos y servicios adicionales a los estudiantes, con el fin de fomentar su compromiso académico y promover una cultura de estudio en la universidad tecnológica del Chocó. Este programa estaría diseñado para proporcionar a los estudiantes las herramientas y el apoyo necesario para mejorar su rendimiento académico y desarrollar habilidades de estudio efectivas.</t>
    </r>
  </si>
  <si>
    <t>Seminarios de Investigación: Encuentros donde se presenten las últimas tendencias y técnicas en investigación académica.</t>
  </si>
  <si>
    <t>Porcentaje de estudiantes y docentes que participan activamente en actividades de investigación propuestas por el programa, con respecto al total de miembros de la comunidad educativa de la Universidad Tecnológica del Chocó.</t>
  </si>
  <si>
    <t>Gestión del conocimiento y la investigación</t>
  </si>
  <si>
    <t>Vicerrtectoría Investigación</t>
  </si>
  <si>
    <t>No se ha desarrollado avance en el proyecto</t>
  </si>
  <si>
    <t>SE tiene proyectado realizar un seminario internacional de a facultad de ingeneiria, dos seminarios nacionales en CDS san Juan, y Quibdó.</t>
  </si>
  <si>
    <t>Ferias Académicas: Eventos donde estudiantes y docentes puedan mostrar sus trabajos de investigación y proyectos académicos.</t>
  </si>
  <si>
    <t>SE tiene pryectado realizar una feria académica de colecciones biológicas y una feria por facultad (8) para socializar los resultados de investigación de los grupos</t>
  </si>
  <si>
    <t>Programa de Intercambio Académico</t>
  </si>
  <si>
    <t>Número de profesores en intercambio cultural y académico</t>
  </si>
  <si>
    <t>Investigador de intercambio en brasil. Estudiante de Doctorado. Y dos intercambios nacionales en la universidad de Antioquia</t>
  </si>
  <si>
    <t>Programa de Publicación Académica</t>
  </si>
  <si>
    <t>PDI + Factor 2 estudiantes - Plan de mejoramiento Literatura y lengua castellana</t>
  </si>
  <si>
    <t>Número de trabajos académicos publicados</t>
  </si>
  <si>
    <t>SE ecuentrasn 7 trabajos académicos aprobados, se espera la publicación</t>
  </si>
  <si>
    <t>Mentoría de Proyectos de Investigación: Conectar estudiantes con docentes o expertos en la industria para guiar proyectos de investigación.</t>
  </si>
  <si>
    <t>Porcentaje de estudiantes y docentes que participan activamente en talleres, cursos, eventos académicos, y actividades de investigación propuestas por el programa, con respecto al total de miembros de la comunidad educativa de la Universidad Tecnológica del Chocó.</t>
  </si>
  <si>
    <t xml:space="preserve">Plan de mejoramiento constante de indicadores de resultados en las pruebas Saber Pro como en todas las pruebas que se realicen en los distintos programas de la UTCH. </t>
  </si>
  <si>
    <r>
      <rPr>
        <b/>
        <sz val="11"/>
        <color theme="1"/>
        <rFont val="Calibri"/>
        <family val="2"/>
      </rPr>
      <t>Acreditación de alta calidad:</t>
    </r>
    <r>
      <rPr>
        <sz val="11"/>
        <color theme="1"/>
        <rFont val="Calibri"/>
        <family val="2"/>
      </rPr>
      <t xml:space="preserve"> busca posicionar a la institución como un referente educativo a nivel nacional e internacional, garantizando la excelencia académica y respondiendo a los estándares de calidad educativa más rigurosos. La acreditación no solo refleja el compromiso de la institución con la excelencia, sino también su capacidad de autoevaluación, mejora continua y adaptabilidad a los cambios en el entorno educativo global.</t>
    </r>
  </si>
  <si>
    <t>Colectivos pedagógicos por facultad</t>
  </si>
  <si>
    <t>porcentajes de áreas vinculadas a los colectivos pedagógicos en la facultad de ingeniería</t>
  </si>
  <si>
    <t>Se viene reaizando reuniones en la facultad de ingenieria</t>
  </si>
  <si>
    <r>
      <rPr>
        <b/>
        <sz val="11"/>
        <rFont val="Calibri"/>
        <family val="2"/>
      </rPr>
      <t>Acreditación de alta calidad:</t>
    </r>
    <r>
      <rPr>
        <sz val="11"/>
        <rFont val="Calibri"/>
        <family val="2"/>
      </rPr>
      <t xml:space="preserve"> busca posicionar a la institución como un referente educativo a nivel nacional e internacional, garantizando la excelencia académica y respondiendo a los estándares de calidad educativa más rigurosos. La acreditación no solo refleja el compromiso de la institución con la excelencia, sino también su capacidad de autoevaluación, mejora continua y adaptabilidad a los cambios en el entorno educativo global.</t>
    </r>
  </si>
  <si>
    <t>Iniciativa de Investigación Estudiantil</t>
  </si>
  <si>
    <t>Porcentaje de estudiantes por encima o igual a la media Nacional.</t>
  </si>
  <si>
    <t>Modernización Tecnológica Educativa</t>
  </si>
  <si>
    <t>Porcentaje de aulas de clases modernizadas con infraestructura tecnologica educativa</t>
  </si>
  <si>
    <t>Getión informática</t>
  </si>
  <si>
    <t>Oficina de Sistemas</t>
  </si>
  <si>
    <t>Diseño e implementación constante de estrategias para mejorar los resultados de las pruebas Saber Pro</t>
  </si>
  <si>
    <t xml:space="preserve">PDI + Factor 2 estudiantes - Plan de mejoramiento Lenguas modernas </t>
  </si>
  <si>
    <t>SE viene trabajando con los coordinadores de la facultades en la politica</t>
  </si>
  <si>
    <t xml:space="preserve">Implementación de un sistema de gestión académica que permita el registro, seguimiento y plan de acción de las actividades académicas, el desempeño de los estudiantes y la evaluación de los docentes. </t>
  </si>
  <si>
    <t>Evaluacion y mejoramiento integral de la calidad</t>
  </si>
  <si>
    <t>Evaluación</t>
  </si>
  <si>
    <t>Plan de Formación Docente: Desarrollo de un plan de capacitación y formación continua para docentes, buscando mejorar su calidad educativa</t>
  </si>
  <si>
    <t>Porcentaje de docentes capacitados para la mejorar la calidad educativa</t>
  </si>
  <si>
    <t xml:space="preserve"> Gestión Curricular y académica - Talento Humano</t>
  </si>
  <si>
    <t>Programas de Mejora Continua: Basado en autoevaluaciones, implementar programas que busquen mejorar constantemente los estándares educativos</t>
  </si>
  <si>
    <t>Porcentaje de programas académicos con planes de mejoramiento elaborados producto de las autoevaluaciones</t>
  </si>
  <si>
    <t xml:space="preserve">Se viene trabajando en el procedimiento de plane sd emejoramiento, </t>
  </si>
  <si>
    <t>No se tiene claro que programas tienen planes de mejoramineto producto de las autoevaluaciones</t>
  </si>
  <si>
    <t>Desarrollo del Modelo de Evaluación para Resultados de Aprendizaje: Diseño e implementación del modelo en cuestión, incluyendo su estructura, criterios y métricas de evaluación</t>
  </si>
  <si>
    <t>Porcentaje de programas académicos que han implementado el modelo de evaluación para resultados de aprendizaje.</t>
  </si>
  <si>
    <t>SE creo la estrategia y esta en el proceso de socialización</t>
  </si>
  <si>
    <t xml:space="preserve">No se tiene </t>
  </si>
  <si>
    <t>Diseño e implementación de un programa de calidad educativa que permita realizar evaluación, control y seguimiento a sus indicadores de gestión en cada programa académico.</t>
  </si>
  <si>
    <r>
      <t xml:space="preserve">Desarrollo de Programas Actualizados: </t>
    </r>
    <r>
      <rPr>
        <sz val="11"/>
        <color theme="1"/>
        <rFont val="Calibri"/>
        <family val="2"/>
      </rPr>
      <t>Establecer un comité de revisión y actualización de programas que se encargue de identificar áreas de mejora y oportunidades de actualización, con participación activa de expertos externos y feedback de estudiantes y docentes.</t>
    </r>
  </si>
  <si>
    <t xml:space="preserve">Actualización de Programas académicos </t>
  </si>
  <si>
    <t>Porcentaje de cumplimiento de los estándares y criterios requeridos para obtener la acreditación institucional.</t>
  </si>
  <si>
    <t>Fortalecimiento de Capacidades Docentes</t>
  </si>
  <si>
    <t>Porcentaje de docentes fortalecidos en sus capacidades</t>
  </si>
  <si>
    <t>Se realizó 7, 8 de julio capacitan en IA para docentes , Técnicas estadisticas multivariada y mapa cognitivom difuso. En total 391 participantes</t>
  </si>
  <si>
    <t>Implementación de estrategias y mecanismos que permitan la divulgación de los trabajos realizados por los estudiantes, con actividades como jornadas pedagógicas, distribución de afiches, plegables, entre otros.</t>
  </si>
  <si>
    <t>Divulgación de los trabajos realizados por los estudiantes</t>
  </si>
  <si>
    <t>Factor 2 estudiantes - Plan de mejoramiento Literatura y lengua castellana</t>
  </si>
  <si>
    <t xml:space="preserve">N° de Jornadas de socialización y divulgación </t>
  </si>
  <si>
    <t>No se tiene registro</t>
  </si>
  <si>
    <t>Acreditación de alta calidad</t>
  </si>
  <si>
    <t>Acreditación Institucional</t>
  </si>
  <si>
    <t>SE viene trabajando en la acreditación de programas y la institucional</t>
  </si>
  <si>
    <t>Integración de Tecnologías Educativas</t>
  </si>
  <si>
    <t>Porcentaje de avance de intregración de los modulos de academusoft en la APP (estudiantes-docentes) (carnet digital)</t>
  </si>
  <si>
    <t>Sistemas</t>
  </si>
  <si>
    <t>Implementación de preuniversitario como medio de preparación académica.</t>
  </si>
  <si>
    <r>
      <rPr>
        <b/>
        <sz val="11"/>
        <color theme="1"/>
        <rFont val="Calibri"/>
        <family val="2"/>
      </rPr>
      <t>Programa preuniversitario:</t>
    </r>
    <r>
      <rPr>
        <sz val="11"/>
        <color theme="1"/>
        <rFont val="Calibri"/>
        <family val="2"/>
      </rPr>
      <t xml:space="preserve"> establecer un programa de preuniversitario que combine clases teóricas con sesiones prácticas, simulacros de exámenes y asesoría académica. La preparación se centrará en las materias principales que evalúan los exámenes de admisión y se adaptará a las necesidades específicas de los estudiantes, ofreciendo un enfoque personalizado que les ayude a superar sus dificultades y potenciar sus fortalezas académicas.
</t>
    </r>
  </si>
  <si>
    <t>Desarrollo Curricular Personalizado: Crear un currículo detallado que aborde las principales materias evaluadas en los exámenes de admisión.</t>
  </si>
  <si>
    <t>Porcentaje de estudiantes que, después de cursar el programa preuniversitario, aprueban los exámenes de admisión en las universidades de su elección</t>
  </si>
  <si>
    <t>Simulacros de Examen y Retroalimentación: Organizar sesiones de simulacros de exámenes bajo condiciones similares a las reales.</t>
  </si>
  <si>
    <t>Un 30% el porcentaje de estudiantes que, después de participar en el programa preuniversitario, aprueban los exámenes de admisión en las universidades de su elección en comparación con estudiantes que no han participado en dicho programa.</t>
  </si>
  <si>
    <t>Talleres de Habilidades de Estudio y Estrategias de Examen: Realizar talleres que enseñen técnicas de estudio, manejo del tiempo, y estrategias de examen.</t>
  </si>
  <si>
    <t>Sesiones de Asesoría y Apoyo Académico: Ofrecer sesiones regulares con tutores o asesores que puedan ayudar a resolver dudas específicas, ofrecer guía en temas complicados y proporcionar apoyo emocional durante el proceso de preparación.</t>
  </si>
  <si>
    <t>Diseñar un plan de nivelación de estudiantes de los primeros semestres provenientes de entidades étnico territoriales más alejadas del departamento.</t>
  </si>
  <si>
    <r>
      <rPr>
        <b/>
        <sz val="11"/>
        <color theme="1"/>
        <rFont val="Calibri"/>
        <family val="2"/>
      </rPr>
      <t>Plan de nivelación étnico territorial:</t>
    </r>
    <r>
      <rPr>
        <sz val="11"/>
        <color theme="1"/>
        <rFont val="Calibri"/>
        <family val="2"/>
      </rPr>
      <t xml:space="preserve"> implementación de un programa de nivelación académica y apoyo integral que se adapte a las necesidades particulares de los estudiantes provenientes de entidades étnico territoriales más alejadas. Este programa comprenderá un enfoque interdisciplinario que abarque aspectos académicos, emocionales, culturales y sociales para garantizar una transición exitosa y una experiencia positiva en la universidad.</t>
    </r>
  </si>
  <si>
    <t>Nivelación Académica</t>
  </si>
  <si>
    <t>Porcentaje de estudiantes de entidades étnico territoriales más alejadas que, tras participar en el programa de nivelación, alcanzan o superan el promedio académico</t>
  </si>
  <si>
    <t>Mentoría y Acompañamiento Cultural</t>
  </si>
  <si>
    <t>Número de estudiantes participantes en el programa de mentoria y acompañamiento cultural</t>
  </si>
  <si>
    <t>Talleres de Fortalecimiento Lingüístico</t>
  </si>
  <si>
    <t>Porcentaje de estudiantes de la UTCH participantes de este taller</t>
  </si>
  <si>
    <t>Integración y Sensibilización Comunitaria</t>
  </si>
  <si>
    <t>Diseño de un programa de educación y sostenibilidad ambiental dirigido a la comunidad universitaria y a la población del departamento del Chocó, con el fin de fomentar prácticas sostenibles, concientizar sobre la importancia de la conservación del medio ambiente y los efectos en el cambio climático, promover el uso de energías renovables en el campus, y el uso de medios de transporte alternativos.</t>
  </si>
  <si>
    <r>
      <t xml:space="preserve">Educación para la Sostenibilidad: </t>
    </r>
    <r>
      <rPr>
        <sz val="11"/>
        <color theme="1"/>
        <rFont val="Calibri"/>
        <family val="2"/>
      </rPr>
      <t>Promover una cultura sostenible dentro de la universidad, diseñando programas educativos que aborden problemas ambientales actuales y fomenten prácticas sostenibles en la comunidad universitaria.</t>
    </r>
  </si>
  <si>
    <t>Talleres de Concienciación Ambiental: Organizar talleres y seminarios mensuales en la universidad que aborden temas actuales relacionados con el medio ambiente.</t>
  </si>
  <si>
    <t xml:space="preserve">Número de programas de educación ambiental implementados </t>
  </si>
  <si>
    <t>Sistema Ambiental</t>
  </si>
  <si>
    <t>Programa de Movilidad Sostenible: Promover el uso de medios de transporte ecológicos entre la comunidad universitaria.</t>
  </si>
  <si>
    <t>Bienestar</t>
  </si>
  <si>
    <t>Programa de Concienciación del Agua: Dada la importancia del agua en el Chocó, se podría implementar un programa que promueva su uso eficiente, la conservación de cuencas y ríos, y la importancia de los ecosistemas acuáticos.</t>
  </si>
  <si>
    <t>programa ambiental</t>
  </si>
  <si>
    <t>Gestionar y apoyar la movilidad de estudiantes y docentes a nivel regional y nacional</t>
  </si>
  <si>
    <t>Número de Profesores (44) jóvenes investigadores y estudiantes (19) administrativos movilizados nacionalmente (17)</t>
  </si>
  <si>
    <t>Actualización del PEI: desde un punto de vista colectivo y desde un direcciónamiento de programas.</t>
  </si>
  <si>
    <t>Implementación del Comité de Innovación Curricular</t>
  </si>
  <si>
    <t>Porcentaje de programas académicos actualizados en línea con las recomendaciones del Comité y la obtención de al menos una acreditación de renombre en un periodo de 3 años.</t>
  </si>
  <si>
    <t>No se viene trabajando en este proyecto</t>
  </si>
  <si>
    <t>Fortalecimiento de Alianzas Estratégicas</t>
  </si>
  <si>
    <t>Alienza estartégica establecida</t>
  </si>
  <si>
    <t xml:space="preserve"> Incorporación de nuevas tecnologías en los métodos de enseñanza</t>
  </si>
  <si>
    <t>PEI Actualizado incorporando nuevas tecnologías en el proceso de enseñanza-aorendizaje</t>
  </si>
  <si>
    <t>SE viene trabajando en esta área</t>
  </si>
  <si>
    <t>Camino a la Excelencia: Proceso de Acreditación</t>
  </si>
  <si>
    <t xml:space="preserve">Porcentaje de avance de autoevaluaciones de los programas acreditables </t>
  </si>
  <si>
    <t>Plan de mejora continúa de los procesos académicos, incluyendo la revisión, y actualización de los programas de estudio, los contenidos y la implementación de metodologías innovadoras de enseñanza-aprendizaje.</t>
  </si>
  <si>
    <t>Actualización Integral de Programas Académicos</t>
  </si>
  <si>
    <t>Porcentaje de incremento en la satisfacción estudiantil relacionada con la pertinencia y actualidad de los contenidos académicos y la calidad de la enseñanza, medido a través de encuestas anuales de satisfacción.</t>
  </si>
  <si>
    <t>SE reaizó la encuesta pero no se nha realizado el analisis</t>
  </si>
  <si>
    <t>Programa de Mentoría entre Pares</t>
  </si>
  <si>
    <t>Número de reuniuones desarrolladas entre pares</t>
  </si>
  <si>
    <r>
      <t xml:space="preserve">Estrategia de Formación Docente en Innovación Pedagógica: </t>
    </r>
    <r>
      <rPr>
        <sz val="11"/>
        <color theme="1"/>
        <rFont val="Calibri"/>
        <family val="2"/>
      </rPr>
      <t>Esta estrategia tiene como objetivo fortalecer las capacidades pedagógicas de los docentes a través de capacitaciones y talleres que presenten las últimas tendencias y herramientas en educación.</t>
    </r>
  </si>
  <si>
    <t>Articular el sistema de investigación con las Facultades</t>
  </si>
  <si>
    <t>Porcentajes  de ejecusión de planes de trabjo de investigación en las facultades</t>
  </si>
  <si>
    <t>No se cuenta con avance</t>
  </si>
  <si>
    <t>SE encuentra en etapa de prueba</t>
  </si>
  <si>
    <t>Capacitación Continua en Metodologías Pedagógicas Innovadoras</t>
  </si>
  <si>
    <t xml:space="preserve">PDI </t>
  </si>
  <si>
    <t>Porcentajes de docentes capacitados en metodologías pedagógicas innovadoras</t>
  </si>
  <si>
    <t>205 docentes capacitados de un total de 500</t>
  </si>
  <si>
    <t xml:space="preserve">Diseño e implementación constante de simulacros de las pruebas Saber Pro, para que los estudiantes se familiaricen con el formato y el tiempo de las pruebas. </t>
  </si>
  <si>
    <t>Creación de un Centro de Preparación para Pruebas Saber Pro</t>
  </si>
  <si>
    <t>PDI + Factor 4 procesos académicos - Plan de mejoramiento Lenguas modernas</t>
  </si>
  <si>
    <t>Elaboración de la política de pruebas saber pro</t>
  </si>
  <si>
    <t>Se llevo a consejo académico y no se tirene respuesta clara en la vicerectoria</t>
  </si>
  <si>
    <t>Con esta actividad se pretende generar información actualizada sobre el valor agregado de las pruebas Saber Pro que presentan los estudiantes programa que permita hacer seguimiento a los procesos de enseñanza-aprendizaje para el desarrollo de competencias.</t>
  </si>
  <si>
    <t xml:space="preserve">Valor agregado evidenciado en los resultados de las pruebas saber pro. </t>
  </si>
  <si>
    <t>Factor 4 Procesos acádemicos - Plan de mejoramiento Literatura y lengua castellana</t>
  </si>
  <si>
    <t xml:space="preserve">Informe estadístico </t>
  </si>
  <si>
    <t>Esta actividad tiene como propósito la dotación del Programa con equipos y recursos que sirvan de apoyo a las tareas   realizadas por docentes, estudiantes y personal administrativo.</t>
  </si>
  <si>
    <t>Dotación del Programa con equipos y recursos de apoyo a las actividades de formación</t>
  </si>
  <si>
    <t>Nº de equipos y recursos de apoyo académico del Programa.</t>
  </si>
  <si>
    <t>Gestión Financiera, Bienes y servicios e infraestructura</t>
  </si>
  <si>
    <t>Innovación Curricular y Actualización Docente</t>
  </si>
  <si>
    <t>Porcentaje de mejora en los resultados obtenidos por los estudiantes en las pruebas Saber Pro en comparación con los resultados previos a la implementación del programa.</t>
  </si>
  <si>
    <t>No se tiuene registro</t>
  </si>
  <si>
    <t>Programa de Tutorías Personalizadas</t>
  </si>
  <si>
    <t>Creación del programa de tutorias dentro de la política saber pro</t>
  </si>
  <si>
    <t>Implementación de un Sistema de Mejora Continua Basado en Resultados</t>
  </si>
  <si>
    <t>Implementación de la politica de pruebas saber pro y sus estrategias</t>
  </si>
  <si>
    <t>Sistema de tutorías para que los estudiantes reciban atención personalizada con respecto a las pruebas Saber Pro y con ello puedan mejorar su desempeño.</t>
  </si>
  <si>
    <t>Tutorías Personalizadas para las pruebas Saber Pro con enfoque en Estándares Internacionales de Calidad</t>
  </si>
  <si>
    <t>Porcentaje de estudiantes capacitados en saber pro</t>
  </si>
  <si>
    <t>Desarrollo de Plataforma Virtual de Aprendizaje</t>
  </si>
  <si>
    <t>Plataforma Implementada</t>
  </si>
  <si>
    <t>Investigación y Desarrollo de Metodologías Educativas Innovadoras</t>
  </si>
  <si>
    <t>porcentaje de programas con metodologias uducativas innovadoras implementadas</t>
  </si>
  <si>
    <t>Diseñar un programa de capacitaciones de los docentes que respondan a las necesidades de los programas académicos y los requerimientos de los planes de mejoramiento.</t>
  </si>
  <si>
    <t>Crear una serie de Talleres en Metodologías Pedagógicas Innovadoras</t>
  </si>
  <si>
    <t>Porcentaje de docentes que han participado en capacitaciones sobre metodologías pedagógicas innovadoras en el último año.</t>
  </si>
  <si>
    <t>SE viene realizando un conveniuo con la universidad Pedagógica para adenter esta necesidad</t>
  </si>
  <si>
    <t>Establecer un Programa de Mentoría en Innovación Educativa</t>
  </si>
  <si>
    <t>Porcentaje de docentes capacitados y fortalecidos en sus capacidades pedagocicas</t>
  </si>
  <si>
    <t>Organizar un Congreso Anual en Innovación Educativa</t>
  </si>
  <si>
    <t>Revisión y ajuste de Programas Educativos en base a las demandas laborales regionales.</t>
  </si>
  <si>
    <r>
      <rPr>
        <b/>
        <sz val="11"/>
        <color theme="1"/>
        <rFont val="Calibri"/>
        <family val="2"/>
      </rPr>
      <t xml:space="preserve">Desarrollo de Programas Actualizados: </t>
    </r>
    <r>
      <rPr>
        <sz val="11"/>
        <color theme="1"/>
        <rFont val="Calibri"/>
        <family val="2"/>
      </rPr>
      <t>Establecer un comité de revisión y actualización de programas que se encargue de identificar áreas de mejora y oportunidades de actualización, con participación activa de expertos externos y feedback de estudiantes y docentes.</t>
    </r>
  </si>
  <si>
    <t>Establecer convenios  interinstucionales en cada subregión</t>
  </si>
  <si>
    <t>x</t>
  </si>
  <si>
    <t>Numero de convenios firmados y en funcionamiento</t>
  </si>
  <si>
    <t xml:space="preserve">Actualizar la política de inclusión en la Universidad (Acuerdo 002 del 20 de enero de 2023), de acuerdo con los lineamientos del MEN 
</t>
  </si>
  <si>
    <t xml:space="preserve">La institución de Educación Superior remite la Política Institucional de Educación Superior Inclusiva en la Universidad Tecnológica del Chocó – Diego Luis Córdoba. (...) La política institucional, presenta imprecisiones, está desactualizada e incompleta, lo que dificulta para el equipo técnico, hacer una adecuada valoración del instrumento, </t>
  </si>
  <si>
    <t>Actualizar  la política de inclusión de acuerdo con los lineamientos necesarios de la misma.</t>
  </si>
  <si>
    <t>PLAN DE MEJORAMIENTO RESOLUCIÓN No.018742</t>
  </si>
  <si>
    <t>Acta del Comité de Inclusión</t>
  </si>
  <si>
    <t xml:space="preserve"> Vicerrectoría de Docencia</t>
  </si>
  <si>
    <t>Presentar la politica para su aprobación ante el CSU</t>
  </si>
  <si>
    <t>Documento Actualizado</t>
  </si>
  <si>
    <t>Elaborar el plan de implementación de la política institucional de inclusión</t>
  </si>
  <si>
    <t xml:space="preserve">
Plan de implementación de la política institucional de inclusión</t>
  </si>
  <si>
    <t>Divulgar la política  y el plan de implementación  a la comunidad Universitaria</t>
  </si>
  <si>
    <t>Registro de Asistencia
Registro fotográficos
Presentación de la política
Registro de la política en la página web de la Universidad
Plan de implementación</t>
  </si>
  <si>
    <t xml:space="preserve">Realizar seguimiento y evaluación al plan de implementación de la política </t>
  </si>
  <si>
    <t xml:space="preserve">Informes de seguimiento y Evaluación.
</t>
  </si>
  <si>
    <t xml:space="preserve">Solicitar al MEN-SNIES la correccion de  la denominación del programa, adjuntando las resoluciones
Informar al MEN  la inconsistencia que presenta en el SNIES respecto al nombre de la Maestría </t>
  </si>
  <si>
    <t>La Universidad en la certificación remitida menciona que la “maestría en Ingeniería” se encuentra vigente y activa, sin embargo, al cotejar la información en el SNIES se evidencia que el programa está activo pero su denominación correcta es “Maestría en Ingeniera y Desarrollo regional”. En este sentido, se tipifica una presunta oferta irregular de la maestría en ingeniería, en virtud de la denominación del programa y titulo otorgado.</t>
  </si>
  <si>
    <t>Solicitar al MEN la correccion de  la denominación del programa Maestría en Ingeniería en el SNIES, conforme  a la resolución 015529 04 agosto de 2022.</t>
  </si>
  <si>
    <t>PLAN DE MEJORAMIENTO RESOLUCIÓN No. 011010</t>
  </si>
  <si>
    <t>Oficio/Correo</t>
  </si>
  <si>
    <t>Vicerrectoría de Docencia</t>
  </si>
  <si>
    <t>Realizar control sobre las denominaciones de los programas conforme a lo establecido en  la resoluciones de otorgamiento de registro calificado.</t>
  </si>
  <si>
    <t>Informe de seguimiento</t>
  </si>
  <si>
    <t>Revisar las publicaciones de los programas académicos en la página web</t>
  </si>
  <si>
    <r>
      <rPr>
        <b/>
        <sz val="11"/>
        <rFont val="Arial"/>
        <family val="2"/>
      </rPr>
      <t>Presunta oferta irregular de programas en lugares diferentes al autorizado en</t>
    </r>
    <r>
      <rPr>
        <sz val="11"/>
        <rFont val="Arial"/>
        <family val="2"/>
      </rPr>
      <t xml:space="preserve"> el registro calificado, tal y como sucede con el programa de Administración de empresas que en el SNIES aparece autorizado para oferta presencial en la ciudad de Quibdó, pero en la página web de lá institución se oferta para municipios como Istmina, Bahía Solano o Riosucio.</t>
    </r>
  </si>
  <si>
    <t>Realizar la verificación y control que la oferta de las programas académicos se realice en los lugares de desarrollo que indiquen  las resoluciones de otorgamiento de registro calificado.</t>
  </si>
  <si>
    <t xml:space="preserve"> Informe de seguimiento</t>
  </si>
  <si>
    <t>Actualizar periodicamente  la página web de la Universidad conforme a la oferta y resoluciones de  registros calificados otorgados.</t>
  </si>
  <si>
    <t>Informe de seguimiento a publicaciones en la página web</t>
  </si>
  <si>
    <t xml:space="preserve">Presunto error de nominación en la administración de! sitio web, para la. oferta académica, en virtud de la denominación del programa “Licenciatura en literatura y lengua española", cuyo registro calificado corresponde a “Licenciatura en literatura I y lengua castellana.”
</t>
  </si>
  <si>
    <t xml:space="preserve">Realizar la verificación y control en la denominación del programa  de  Licenciatura en Literatura y Lengua Castellana publicado en la página web, conforme a las resoluciones 005537 29 mayo de 2019 de registro calificado y 016888 20 sep de 2023 de acreditación en alta calidad
</t>
  </si>
  <si>
    <t>link de la informacion actualizada 
Informe de revisión
Informe de Seguimiento</t>
  </si>
  <si>
    <t>Actualizar periodicamente  la página web de la Universidad conforme a las resoluciones de  registros calificados otorgados.</t>
  </si>
  <si>
    <t>Remision de Registros Calificados
Acta de revisión de la pagina web</t>
  </si>
  <si>
    <t xml:space="preserve">Diseñar e implementar un mecanismo de comunicacion y coordinacion efectivo entre las diferentes areas que intervienen en el proceso
</t>
  </si>
  <si>
    <t>La Institución manifiesta la existencia de cinco (5) convenios para la admisión y matricula de estudiantes, sin embargo, los soportes de ejecución seguimiento a los mismo de dichos acuerdos no han sido aportados por la IES, por lo que se desconoce el amparo de la ejecución de dichos acuerdos a la luz de lo normado</t>
  </si>
  <si>
    <t xml:space="preserve">Identificar los convenios suscritos  para la admisión y matricula de estudiantes 
</t>
  </si>
  <si>
    <t>Base de datos de convenios suscritos actualizada</t>
  </si>
  <si>
    <t>Crear una carpeta en One Drive para recopilación de la ejecución de los convenios.</t>
  </si>
  <si>
    <t>Carpeta en One Drive con información de convenios</t>
  </si>
  <si>
    <t xml:space="preserve">Recopilar las evidencias de ejecución de los convenios suscritos  para la admisión y matricula de estudiantes y cargarlas a la carpeta en One Drive.
</t>
  </si>
  <si>
    <t>Soportes de ejecución de los convenios suscritos</t>
  </si>
  <si>
    <t>Remitir al MEN, los cinco (5) convenios para la admisión y matricula de estudiantes, con las evidencias de ejecución de los mismos, confirmar recibo.</t>
  </si>
  <si>
    <t xml:space="preserve">Convenios
Oficio-correo
acciones implementadas
</t>
  </si>
  <si>
    <t>Realizar las acciones necesarias ante las instancias correspondientes  para actualizar la información de los programas ofertados y registrados en SNIES</t>
  </si>
  <si>
    <t>En lo concerniente a la oferta de programas académicos a través de convenios con IES, la institución no entrega soportes para responder al requerimiento relacionado con ios convenios vigentes o expirados durante ios últimos cinco años ni de los planes de contingencia establecidos para la garantía de la terminación de programas. Ahora bien, en SNIES aparecen activos dos programas ofertados en convenio con EAFIT y la Universidad de Medellin respectivamente cuyo registro aparece vencido, pero del que no se ha aportado plan de contingencia o transición, conforme lo solicitado.</t>
  </si>
  <si>
    <t xml:space="preserve">Identificar convenios vigentes o expirados a la fecha
</t>
  </si>
  <si>
    <t>Base de datos de convenios suscritos y expirados</t>
  </si>
  <si>
    <t xml:space="preserve">Recopilar las evidencias de ejecución de los convenios
</t>
  </si>
  <si>
    <t>Actualizar en la página web la información de los programas ofertados y convenios con las IES.</t>
  </si>
  <si>
    <t>Página web actualizada</t>
  </si>
  <si>
    <t>Revisar que los programas que aparecen en el SNIES estén vigentes y reportar los que se encuentren expirados.</t>
  </si>
  <si>
    <t>Reportes de revisión SNIES</t>
  </si>
  <si>
    <t xml:space="preserve">Implementar un sistema de control para el seguimiento de la vigencia de los registros calificados, </t>
  </si>
  <si>
    <t>Resulta pertinente que la institución informe por qué a la fecha de corte solicitada se registra información de matrícula en seis programas cuyo registro calificado no está vigente y que, adicionaímente, no se registra dentro de planes de contingencia por parte de la IES.</t>
  </si>
  <si>
    <t>Identificar los programas académicos que registran información de matrícula y su registro calificado no se encuentra vigente.</t>
  </si>
  <si>
    <t xml:space="preserve">Informe </t>
  </si>
  <si>
    <t>Elaborar  un plan de transición  para programas cuyos registros calificados estén vencidos o  próximos a expirar</t>
  </si>
  <si>
    <t xml:space="preserve">Plan de transición </t>
  </si>
  <si>
    <t>Socializar en la comunidad académica, especialmente a los estudiantes sobre las medidas y alternativas disponibles para los programas que se afectan.</t>
  </si>
  <si>
    <t>Boletines
Circulares
Correos
Publicaciones en redes</t>
  </si>
  <si>
    <t xml:space="preserve">Realizar seguimiento al plan de transición  para programas cuyos registros calificados estén vencidos o  próximos a expirar
</t>
  </si>
  <si>
    <t xml:space="preserve">Implementar las acciones necesarias para mantener actualizada la oferta de programas </t>
  </si>
  <si>
    <t>Acciones implementadas</t>
  </si>
  <si>
    <t>Identificar los programas académicos ofertados en latitudes diferentes a las autorizadas</t>
  </si>
  <si>
    <t>La IES estaría incumpliendo presuntamente con la normaíividad vigente a la fecha de la visita en lo relacionado con el lugar de desarrollo de los programas académicos de Licenciatura en Ingeniería ambiental y Licenciatura en educación física, recreación y deporte, toda vez que la oferta y matricula de estudiantes en latitudes diferentes a las autorizadas no cuenta con autorización previa de esta cartera.</t>
  </si>
  <si>
    <t xml:space="preserve">Realizar revisión de la documentación y soportes en la plataforma SNIES, sobre los programas autorizados para ser ofertados por la institución.
</t>
  </si>
  <si>
    <t>Informe de revisión
Certificación de la licenciatura ing. Ambiental</t>
  </si>
  <si>
    <t>Expedir acto administrativo que prohiba la oferta de programas que no cuenten con registro calificado vigente en lugar de desarrollo diferente en lo establecido en la resolución.</t>
  </si>
  <si>
    <t xml:space="preserve">
Acto administrativo </t>
  </si>
  <si>
    <t xml:space="preserve">Actualizar el procedimiento de inscripción y admisión de estudiantes de pregrado y postgrado
</t>
  </si>
  <si>
    <t>Solo el expediente de ia estudiante Jessenia Díaz Resírepo cuenta con la rúbrica de ponderación de entrevista para el ingreso de aspirantes. Lo anterior ponen en evidencia presunto incumplimiento del procedimiento en virtud de los requerimientos establecidos en el estatuto estudiantil, así como una presunta desactualización que no recoge la estandarización en la aplicación de recursos propios del sistema de gestión de calidad ni de! sistema de gestión documental</t>
  </si>
  <si>
    <t xml:space="preserve">Revisar los actos administrativos que evidencian los criterios de evaluación y ponderación que rigen para que el aspirante sea admitido.  </t>
  </si>
  <si>
    <t>Acuerdo de cupos / Auerdo N° 0016 del 21/11-2024 (se expide semestral)</t>
  </si>
  <si>
    <t>Registro y Control</t>
  </si>
  <si>
    <t>Actualizar  el procedimiento de inscripción y admisión de estudiantes de pregrado y postgrado</t>
  </si>
  <si>
    <t>Procedimiento actualizado y aprobado</t>
  </si>
  <si>
    <t xml:space="preserve">Ajustar el aplicativo de admisión de tal forma que descargue los resultados de admisión       </t>
  </si>
  <si>
    <t>link de descarga de resultados de admitidos. https://admisiones.utch.edu.co 
https://admisiones.utch.edu.co/entrevista/estudiante/individual/report/16751</t>
  </si>
  <si>
    <t xml:space="preserve">Ajustar el modulo Consulta de inscripción y admisión  de tal forma que el estudiante pueda consultar los resultados obtenidos en su proceso. </t>
  </si>
  <si>
    <t>https://admisiones.utch.edu.co/entrevista/estudiante/individual/report/16751</t>
  </si>
  <si>
    <t>Actualizar el procedimiento de inscripción y admisión de estudiantes de pregrado y postgrado</t>
  </si>
  <si>
    <t>No es posible corroborar ni inferir el diligenciamiento a completitud de los formularios de inscripción correspondientes, de conformidad con la información suministrada en virtud de que la documentación allegada responde a los expedientes en físico y, de acuerdo con el procedimiento, el formulario se diligencia en línea.</t>
  </si>
  <si>
    <t>https://admisiones.utch.edu.co 
https://admisiones.utch.edu.co/entrevista/estudiante/individual/report/16751</t>
  </si>
  <si>
    <t xml:space="preserve">Revisar y presentar propuesta de actualización el Estatuto Estudiantil y las reglamentaciones complementarias              </t>
  </si>
  <si>
    <t>No es claro en ia normativa institucional el procedimiento para el reingreso de estudiantes a programas cuyos registros académicos han expirado y ante la falta de suministro de información de la IES frente a los planes de contingencia dispuestos para ello, no es evidente la garantía de la prestación del servicio para los estudiantes y egresados no graduados frente a estos asuntos</t>
  </si>
  <si>
    <t>Conformar un comité para la revisión y ajuste de la normatividad que incluya representante de las directivas académicas</t>
  </si>
  <si>
    <t>Acto administrativo de designación integrantes del comité dde revisión al Estatuto Estudiantil</t>
  </si>
  <si>
    <t>Realizar sesiones de trabajo para la actualizacion del Estatuto Estudiantil, las reglamentaciones complementarias y desarrollar procedimientos claros para el proceso de Reingreso</t>
  </si>
  <si>
    <t>Actas de reunión</t>
  </si>
  <si>
    <t>Involucrar a estudiantes y representantes académicos en el proceso de actualización del estatuto Estudiantil para asegurar que sus necesidades y derechos estén adecuadamente protegidos.</t>
  </si>
  <si>
    <t>Actas, Registros de asistencia y fotográfico de estudiantes y representantes académicos en el proceso de actualización del estatuto Estudiantil aa sesiones de trabajo</t>
  </si>
  <si>
    <t>Presentar propuesta de actualizacion y reglamentacion complementaria del Estatuto Estudiantil ante los órganos de aprobación de la universidad</t>
  </si>
  <si>
    <t>Presentación de propuesta de actualización del Estatuto Estudiantil
Acta
Registro de asistencia
Registro fotográfico</t>
  </si>
  <si>
    <t xml:space="preserve">Documentar  procedimientos para el reingreso de estudiantes cuyos registros academicos han expirados. </t>
  </si>
  <si>
    <t xml:space="preserve">Elaborar e implementar procedimiento para el reingreso de estudiantes cuyos registros academicos han expirados. </t>
  </si>
  <si>
    <t>Procedimiento aprobado</t>
  </si>
  <si>
    <t>Socializar el manejo de los canales de atención al usuario, para reporte de PQRS y el procedimiento de recepción de trámites de PQRS</t>
  </si>
  <si>
    <t>No hay evidencia suficiente que permita analizar el volumen y la proporcionalidad de SPQR presentadas en el periodo en virtud de la cantidad de estudiantes egresados/as en el periodo reportado. Lo anterior, toda vez que en la base de datos solo se inclupn los registros generados en el aplicativo web dispuesto por la institución, sin embargo, reconociendo el comportamiento del sector y de conformidad con la multiplicidad de canales para allegar peticiones a las instituciones, no se consideran ni sistematizan registros allegados por otros canales diferenciados, bien sea correos electrónicos de las unidades académicas o administrativas vinculadas al proceso, atención presencial en las instalaciones de la Universidad, entre otros.</t>
  </si>
  <si>
    <t>Convocar a comunidad universitaria para la socialización de los canales de atención al usuario, para reporte de PQRS y el procedimiento de recepción de trámites de PQRS</t>
  </si>
  <si>
    <t>Convocatoria de Socialización de los canales de radicado de las PQRS</t>
  </si>
  <si>
    <t>Definir estrategia de sistematización de PQRS a través de los diferentes canales dispuestos por la Institución.</t>
  </si>
  <si>
    <t>Establecimiento de mecanismo de seguimiento PQRS integrado</t>
  </si>
  <si>
    <t>Realizar la socialización del manejo de los canales de atención a los usuarios, para reporte de PQRS y el procedimiento de recepción de trámites de PQRS</t>
  </si>
  <si>
    <t xml:space="preserve">Registro de asistencia
Registro fotográfico
Tematica XXX </t>
  </si>
  <si>
    <t>Revisar y actualizar los procedimientos internos para la vinculación, contratación y evaluación docente</t>
  </si>
  <si>
    <t>Respecto de los procesos y procedimientos de vinculación y contratación de profesores o de la evaluación docente, no es posible emitir análisis alguno toda vez que la institución no allego los documentos requeridos; no se aportaron procedimientos como el recién expuesto, que pudiera dar cuenta de la operativización de lo contenido en el estatuto docente. Se requiere a la institución para que remita la documentación de conformidad con lo solicitado en el plan de visita, particularmente el procedimiento de vinculación de profesores y el de evaluación de profesores.</t>
  </si>
  <si>
    <t>Revisar el estatuto docente y otros documentos normativos para asegurar que los procedimientos internos estén alineados con la normativa vigente</t>
  </si>
  <si>
    <t>Actas de revisión del Estatuto Docente</t>
  </si>
  <si>
    <t>Actualizar los procedimientos para la vinculación, contratación y evaluación docente.</t>
  </si>
  <si>
    <t xml:space="preserve">Procedimientos aprobados e implementados
</t>
  </si>
  <si>
    <t>Socializar y Capacitar al personal sobre los procedimientos actualizados y su correcta implementación</t>
  </si>
  <si>
    <t xml:space="preserve">
Registro de asistencia
Registro fotográfico
Presentación</t>
  </si>
  <si>
    <t>Realizar la evaluación docente, conforme a la normatividad vigente</t>
  </si>
  <si>
    <t>La evaluación docente está contemplada estatutariamente en la normatividad interna vigente por lo que el desarrollo de adelantos o innovaciones en los aplicativos institucionales no es razón para la inobservancia de io estipulado en la normatividad. En ese sentido, la no realización de la evaluación docente con la periodicidad y en las condiciones mínimas establecidas tanto en el estatuto como en el procedimiento (que no fue aportado por la IES) constituye presumiblemente un incumplimiento que desconoce tos impactos de la evaluación docente en el mejoramiento continuo y en la prestación del servicio en las condiciones de calidad para los programas académicos.</t>
  </si>
  <si>
    <t xml:space="preserve">Realizar oportunamente las evaluaciones docentes </t>
  </si>
  <si>
    <t>Evaluaciones Docentes</t>
  </si>
  <si>
    <t>Mejorar el sistema de gestión de la evaluación docente para garantizar el cumplimiento de la normativa.</t>
  </si>
  <si>
    <t>Actualizacion de la normatividad del Sistema de Evaluacion docente</t>
  </si>
  <si>
    <t>Modelo de Evaluación Docente aprobado</t>
  </si>
  <si>
    <t>Revisar y actualizar los aplicativos institucionales relacionados con la evaluación docente para asegurar que cumplan con los requisitos normativos</t>
  </si>
  <si>
    <t>Aplicativos en operación</t>
  </si>
  <si>
    <t>Capacitar al personal encargado de la evaluación docente sobre los requisitos normativos y los procedimientos actualizados</t>
  </si>
  <si>
    <t xml:space="preserve">Actualizar el expediente del señor Daniison Mena Abadía </t>
  </si>
  <si>
    <t>De los expedientes solicitados no se recibió información del señor Daniison Mena Abadía, pues el archivo denominado” HOJA DE VIDA DÁNILSON MENA ABADIA” contiene información de la hoja de vida del señor Dorian Perea.</t>
  </si>
  <si>
    <t>Enviar a Gestion de Calidad y Control Interno  el expediente actualizado del señor Danilson Mena Abadia</t>
  </si>
  <si>
    <t>Expediente- Hoja de Vida del Señor Danilson Mena Abadía, actualizado y escaneado</t>
  </si>
  <si>
    <t>Gestión de Talento Humano</t>
  </si>
  <si>
    <t>Talento Humano</t>
  </si>
  <si>
    <t>Acutalizar  y socializar procedimiento para la rotulacion, gestion y revision de expendientes</t>
  </si>
  <si>
    <t xml:space="preserve">Actualizar y socializar el procedimiento de rotulacion, gestion y revision de expendientes al personal encargado </t>
  </si>
  <si>
    <t>Procedimiento aprobado e implentado</t>
  </si>
  <si>
    <t>Realizar seguimiento a la aplicabilidad del procedimiento  de rotulacion, gestion y revision de expendientes</t>
  </si>
  <si>
    <t xml:space="preserve">Informe de seguimiento y registro fotografico </t>
  </si>
  <si>
    <t>Remitir al MEN la Politica de Atención al Ciudadano - Acuerdo No. 0006 del 21de febrero de 2022.</t>
  </si>
  <si>
    <t>Es importante anotar que la política de atención al ciudadano entregada por la IES no es ia versión vigente de conformidad con lo informado por la funcionaria encargada en el documento denominado “Estructura Orgánica Atención a a! Ciudadano" por lo que no es posible analizar la información allegada a la luz de la norma actualizada. Esta incongruencia denota nuevamente las presuntas desarticulación institucional y desactualización normativo- procedimental que a lo largo del componente se ha evidenciado, denotando posibles fallas en la gestión documental y el tratamiento de las peticiones.</t>
  </si>
  <si>
    <t>Expedir oficio explicando la diferencia entre la política de PQRS y la política de Atención al Ciudadano, precisando que la vigente es la del Acuerdo 0006 de 2022.</t>
  </si>
  <si>
    <t>Oficio de explicacionn</t>
  </si>
  <si>
    <t>Expedir un oficio explicando que sí existe un funcionario encargado, pero que la Oficina de Atención al Ciudadano no cuenta con estructura orgánica independiente, sino que se enmarca en la estructura general de la IES.</t>
  </si>
  <si>
    <t>Proyecto de Creación del Comité de Revisión de Programas Educativos</t>
  </si>
  <si>
    <t>Porcentaje de programas académicos revisados y actualizados anualmente.</t>
  </si>
  <si>
    <t>Se creo el acuerdo y esta en revisión de la alta dirección</t>
  </si>
  <si>
    <t>Proyecto de Integración Empresarial</t>
  </si>
  <si>
    <t>Proyecto de Evaluación y Seguimiento de Egresados</t>
  </si>
  <si>
    <t>PDI + Factor 9 Impacto de los egresados en el medio  - Plan de mejoramiento Literatura y lengua castellana</t>
  </si>
  <si>
    <t>Porcentaje de egresados en seguimiento en los momentos M0, M1 y M5.</t>
  </si>
  <si>
    <t xml:space="preserve"> </t>
  </si>
  <si>
    <t>Proyecto de Actualización Curricular y Metodológica de los Programas Educativos</t>
  </si>
  <si>
    <t xml:space="preserve">Seguimiento a egresados </t>
  </si>
  <si>
    <t>Numero de Egresados egresados que diligencian la encuesta M0,M1,M5,GI / numero total de egresados de la universidad   
M0: 1100 EGRESADOS             
M1: 150 EGRESADOS   
M5:100 EGRESADOS 
MG: 1000 EGRESADOS</t>
  </si>
  <si>
    <t>M0 284
M1 2
m5 1
General interna 30</t>
  </si>
  <si>
    <t>M0 347
M1 4
m5 0
General interna 54</t>
  </si>
  <si>
    <t>Encuentro de egresados</t>
  </si>
  <si>
    <t>Número de ecuentros realizados/numero de cuentros programados</t>
  </si>
  <si>
    <t>No se ha reaizado</t>
  </si>
  <si>
    <t>Fortalecer el vinculo con la comunidad de egresados y proveer las herramientas para el acceso y desempeño laboral.</t>
  </si>
  <si>
    <t xml:space="preserve"># Actividades ejecutadas / N° Actividades Programadas </t>
  </si>
  <si>
    <t>1. FORtalecer el vinculo con la comunidad de egresados, realizada con el COPNIA.
2. Alianza con la junta central de contadores</t>
  </si>
  <si>
    <t>Gestionar la creación del centro de pensamiento chocoano</t>
  </si>
  <si>
    <t>Aprobacion de proyecto de acuerdo del centro de pensamiento chocoano.</t>
  </si>
  <si>
    <t xml:space="preserve">Jornada de actualizacion de la política de egresados  </t>
  </si>
  <si>
    <t>jornadas academicas proyectadas inclusivas dirigidas a los egresados/jornadas academicas inclusivas dirigidas a los egresados realizadas</t>
  </si>
  <si>
    <t xml:space="preserve">Estructuracion  del proyecto de la Red internacional de egresados </t>
  </si>
  <si>
    <t>Documento estructurado y aprobado</t>
  </si>
  <si>
    <t xml:space="preserve">Se va a dar inicio a la estructuración </t>
  </si>
  <si>
    <t>Acreditación de alta calidad tanto en pregrado como posgrado.  Acreditación institucional que permite aumentar el reconocimiento de la Entidad a nivel nacional.</t>
  </si>
  <si>
    <r>
      <rPr>
        <b/>
        <sz val="11"/>
        <color theme="1"/>
        <rFont val="Calibri"/>
        <family val="2"/>
      </rPr>
      <t xml:space="preserve">Acreditación de alta calidad: </t>
    </r>
    <r>
      <rPr>
        <sz val="11"/>
        <color theme="1"/>
        <rFont val="Calibri"/>
        <family val="2"/>
      </rPr>
      <t>busca posicionar a la institución como un referente educativo a nivel nacional e internacional, garantizando la excelencia académica y respondiendo a los estándares de calidad educativa más rigurosos. La acreditación no solo refleja el compromiso de la institución con la excelencia, sino también su capacidad de autoevaluación, mejora continua y adaptabilidad a los cambios en el entorno educativo global.</t>
    </r>
  </si>
  <si>
    <t>Implementación de un Sistema Integral de Mejora y Calidad Educativa</t>
  </si>
  <si>
    <t>Modernización de Infraestructura y Recursos Tecnológicos</t>
  </si>
  <si>
    <t>Número de bloques de aulas con conectividad wifi a internet</t>
  </si>
  <si>
    <t>Fortalecimiento de Programas de Investigación y Desarrollo</t>
  </si>
  <si>
    <t>PDI + Factor 6 Factor investigación, innovación y creación artística y cultural  Plan de mejoramiento Lenguas modernas</t>
  </si>
  <si>
    <t>número de productos de investigación desarrollados por los grupos de investigación</t>
  </si>
  <si>
    <t>SE encuentra en convocatoria</t>
  </si>
  <si>
    <t>Desarrollo Profesional Continuo del Personal Docente y Administrativo</t>
  </si>
  <si>
    <t>Fortalecimiento al apoyo académico de la biblioteca y laboratorios</t>
  </si>
  <si>
    <t>Actualización de Recursos: Realizar una evaluación exhaustiva de los recursos disponibles en la biblioteca y los laboratorios, identificando áreas de mejora y asegurando que estén alineados con los programas académicos.</t>
  </si>
  <si>
    <t>Plan de mantenimiento de equipos para este año</t>
  </si>
  <si>
    <t>Porcentaje de avance de mantenimiento a los equipos de la biblioteca</t>
  </si>
  <si>
    <t>Apoyo académico</t>
  </si>
  <si>
    <t>Laboratorios</t>
  </si>
  <si>
    <t>No se ha realizado</t>
  </si>
  <si>
    <t>Programas de Formación: Ofrecer programas de formación y orientación para los estudiantes sobre el uso efectivo de la biblioteca y los recursos de los laboratorios.</t>
  </si>
  <si>
    <t xml:space="preserve"> Facilitar talleres y sesiones de capacitación para el personal de la biblioteca y los laboratorios sobre las últimas tecnologías y métodos pedagógicos.</t>
  </si>
  <si>
    <t>Númereo de capacitaciones realizadas al personal de biblioteca y laboratorios</t>
  </si>
  <si>
    <t>Biblioteca</t>
  </si>
  <si>
    <t>Capacitación a los estudiantes de ciencias naturales</t>
  </si>
  <si>
    <t>No se han reaizado</t>
  </si>
  <si>
    <t>Servicios Personalizados: Implementar servicios personalizados en la biblioteca, como asesoría en búsqueda de información, apoyo en la elaboración de trabajos académicos y acceso a recursos especializados.</t>
  </si>
  <si>
    <t xml:space="preserve"> Proporcionar asistencia técnica y tutorías especializadas en los laboratorios para apoyar a los estudiantes en sus proyectos y experimentos.</t>
  </si>
  <si>
    <t>Horarios Extendidos: Evaluar la posibilidad de extender los horarios de la biblioteca y los laboratorios,</t>
  </si>
  <si>
    <t xml:space="preserve"> Acceso más amplio y flexible para los estudiantes y docentes.</t>
  </si>
  <si>
    <t>Eventos y Actividades Culturales: Organizar eventos culturales, charlas, y actividades relacionadas con la investigación en la biblioteca para fomentar un ambiente académico dinámico.</t>
  </si>
  <si>
    <t xml:space="preserve"> Realizar demostraciones y exposiciones en los laboratorios para destacar los proyectos y logros de los estudiantes.</t>
  </si>
  <si>
    <t>Evaluación Continua: Establecer mecanismos regulares de evaluación de la efectividad de los servicios de la biblioteca y los laboratorios,</t>
  </si>
  <si>
    <t xml:space="preserve"> recopilación y  retroalimentación de los usuarios y realizando ajustes según sea necesario.</t>
  </si>
  <si>
    <t>Promoción y Difusión: Implementar estrategias de promoción para aumentar la visibilidad de los servicios y recursos de la biblioteca y los laboratorios,</t>
  </si>
  <si>
    <t>plataformas en línea y actividades promocionales en el campus.</t>
  </si>
  <si>
    <t>Dotacion de equipos de Laboratorios para los laboratorios de química, limnología, biología y física</t>
  </si>
  <si>
    <t>Adquisición de nuevos equipos</t>
  </si>
  <si>
    <t xml:space="preserve">Los laboratorios de física se encuentran con equipos modernos </t>
  </si>
  <si>
    <t>Adquisición de materiales y reactivos químicos para los laboratorios de química, limnología y biología.</t>
  </si>
  <si>
    <t xml:space="preserve"># de materiales y reactivos adquiridos </t>
  </si>
  <si>
    <t>Se reaizó dotación de insumos reactivos minimos para los laboratorios</t>
  </si>
  <si>
    <t>Sustitución de la estantería en el almacén de reactivos de la universidad.</t>
  </si>
  <si>
    <t># estantes adquiridos</t>
  </si>
  <si>
    <t xml:space="preserve">No se cuenta con estanteria </t>
  </si>
  <si>
    <t>En proceso de compra</t>
  </si>
  <si>
    <t>Dotacion de implemento de seguridad a los laboratoristas de UTCH</t>
  </si>
  <si>
    <t>adquisicion de elementos de bioseguridad</t>
  </si>
  <si>
    <t>No se entregó durante este trimestre</t>
  </si>
  <si>
    <t>TRANSFORMACIÓN DIGITAL</t>
  </si>
  <si>
    <t>Fortalecimiento del uso de tecnologías educativas y plataformas virtuales para el aprendizaje de tipo presencial, virtual y/o híbrido.</t>
  </si>
  <si>
    <r>
      <rPr>
        <b/>
        <sz val="11"/>
        <color theme="1"/>
        <rFont val="Calibri"/>
        <family val="2"/>
      </rPr>
      <t xml:space="preserve">Programa de capacitación: </t>
    </r>
    <r>
      <rPr>
        <sz val="11"/>
        <color theme="1"/>
        <rFont val="Calibri"/>
        <family val="2"/>
      </rPr>
      <t xml:space="preserve">La estrategia de este programa es la  implementación de un programa de capacitación y apoyo en el uso de tecnologías educativas y plataformas virtuales, lo cual conlleva al fortalecimiento del uso de tecnologías educativas y plataformas virtuales entre docentes y estudiantes para mejorar el aprendizaje en línea y la educación a distancia. Es necesario proporcionar las herramientas y habilidades necesarias para aprovechar al máximo el potencial de las tecnologías en el ámbito educativo. </t>
    </r>
  </si>
  <si>
    <t>Proyecto de Capacitación en Herramientas Tecnológicas para la Educación Virtual e Híbrida</t>
  </si>
  <si>
    <t>Porcentaje de programas académicos que utilizan plataformas de aprendizaje virtual activamente.</t>
  </si>
  <si>
    <t>Integración de Tecnologías Emergentes en la Enseñanza</t>
  </si>
  <si>
    <t>Desarrollo y Uso de Recursos Educativos Abiertos (REA) y Contenidos Digitales</t>
  </si>
  <si>
    <t>Adquisición y apropiación de herramientas tecnológicas, programas (softwares) acordes con las necesidades de la institución, que faciliten la integración y el desarrollo de las actividades administrativas y académicas.</t>
  </si>
  <si>
    <r>
      <rPr>
        <b/>
        <sz val="11"/>
        <color theme="1"/>
        <rFont val="Calibri"/>
        <family val="2"/>
      </rPr>
      <t>Herramientas tecnológicas:</t>
    </r>
    <r>
      <rPr>
        <sz val="11"/>
        <color theme="1"/>
        <rFont val="Calibri"/>
        <family val="2"/>
      </rPr>
      <t xml:space="preserve"> para lograr el desarrollo de los objetivos de este proyecto es el establecimiento de un proceso de evaluación de necesidades tecnológicas y análisis de software existente en el mercado, para identificar las soluciones más adecuadas y pertinentes a las necesidades de la institución, considerando factores como la eficiencia, la compatibilidad, la escalabilidad y la usabilidad.</t>
    </r>
  </si>
  <si>
    <t>Evaluación y Selección de Software Educativo</t>
  </si>
  <si>
    <t xml:space="preserve">Porcentaje de Programas académicos que reportan el uso regular de herramientas digitales avanzadas para la docencia y la investigación </t>
  </si>
  <si>
    <t>Desarrollo de Infraestructura de Red y Conectividad</t>
  </si>
  <si>
    <t>Número bloques de aulas con conectividad cableada y wifi</t>
  </si>
  <si>
    <t>Implementación de Sistemas de Gestión de Aprendizaje (LMS)</t>
  </si>
  <si>
    <t>Porcentaje de implementción de los MLS</t>
  </si>
  <si>
    <t>Creación de Laboratorios Tecnológicos y de Innovación</t>
  </si>
  <si>
    <t>Porcentaje de vanace en la instalación de la infraestructura tecnologica del laboratorio de analisis de datos e inteligencia artificial</t>
  </si>
  <si>
    <t>Capacitación y Apropiación Tecnológica</t>
  </si>
  <si>
    <t>Número de talleres de capacitación tecnológica</t>
  </si>
  <si>
    <t>Establecimiento de un programa de seguridad digital.</t>
  </si>
  <si>
    <r>
      <rPr>
        <b/>
        <sz val="11"/>
        <color theme="1"/>
        <rFont val="Calibri"/>
        <family val="2"/>
      </rPr>
      <t>Fortalecimiento de la seguridad de los sistemas de información de la Universidad:</t>
    </r>
    <r>
      <rPr>
        <sz val="11"/>
        <color theme="1"/>
        <rFont val="Calibri"/>
        <family val="2"/>
      </rPr>
      <t xml:space="preserve"> La estrategia se enfoca en implementar un marco de ciberseguridad integral, el cual debería proporcionar directrices y protocolos claros para identificar, proteger, detectar, responder  y recuperarse de los incidentes de seguridad de la información. Puede incluir la formación de empleados y estudiantes, la implementación de herramientas de seguridad actualizadas,  la realización de pruebas de penetración y la aplicación de medidas de seguridad física. Un marco de ciberseguridad sólido puede proteger los sistemas de información de la universidad contra una variedad de amenazas y vulnerabilidades, minimizando el riesgo de violaciones de datos y otros incidentes de seguridad. </t>
    </r>
  </si>
  <si>
    <t>Desarrollo e Implementación de un Sistema Integral de Gestión de Ciberseguridad</t>
  </si>
  <si>
    <t>Auditoría y Evaluación de Riesgos de Ciberseguridad</t>
  </si>
  <si>
    <t>Creación de un Equipo de Respuesta ante Incidentes de Ciberseguridad (CERT)</t>
  </si>
  <si>
    <t>Programa de Concienciación y Capacitación en Ciberseguridad</t>
  </si>
  <si>
    <t>Creación y consolidación de una plataforma de Gestión de proyectos.</t>
  </si>
  <si>
    <r>
      <rPr>
        <b/>
        <sz val="11"/>
        <color theme="1"/>
        <rFont val="Calibri"/>
        <family val="2"/>
      </rPr>
      <t>Diseño de plataforma:</t>
    </r>
    <r>
      <rPr>
        <sz val="11"/>
        <color theme="1"/>
        <rFont val="Calibri"/>
        <family val="2"/>
      </rPr>
      <t xml:space="preserve"> para alcanzar los objetivos del proyecto es seguir un enfoque de desarrollo ágil y participativo. Se llevará a cabo un proceso de análisis y relevamiento de las  necesidades y requerimientos de la organización y los equipos de proyectos para diseñar una  plataforma que se ajuste a sus necesidades específicas. Se promoverá la participación activa de los usuarios en el diseño y la implementación, lo que asegurará que la herramienta sea intuitiva y útil para los equipos.</t>
    </r>
  </si>
  <si>
    <t>Desarrollo e Implementación de la Plataforma de Gestión de Proyectos</t>
  </si>
  <si>
    <t>Porcentaje de avance en el desarrollo de la plataforma de gestión de proyectos</t>
  </si>
  <si>
    <t>Vice investigación</t>
  </si>
  <si>
    <t>Esta en etapa de prueba</t>
  </si>
  <si>
    <t>Integración de Sistemas Existentes</t>
  </si>
  <si>
    <t>Unificación de plataformas de la universidad</t>
  </si>
  <si>
    <t>SE encuentra en etapa de diseño de procedimientos</t>
  </si>
  <si>
    <t>Desarrollo de Módulos de Analítica Avanzada</t>
  </si>
  <si>
    <t>Proyectos del SGR</t>
  </si>
  <si>
    <t>Número de seguimiento a los proyectos de investigación del SGR</t>
  </si>
  <si>
    <t>Se reaiizó seguimiento a todos los proyectos de investigación</t>
  </si>
  <si>
    <t>Implementación de un Sistema de Planificación de Recursos Empresariales (ERP).</t>
  </si>
  <si>
    <r>
      <rPr>
        <b/>
        <sz val="11"/>
        <color theme="1"/>
        <rFont val="Calibri"/>
        <family val="2"/>
      </rPr>
      <t>Adquisición de sistemas de información que faciliten la integración y el desarrollo de las actividades administrativas y académicas:</t>
    </r>
    <r>
      <rPr>
        <sz val="11"/>
        <color theme="1"/>
        <rFont val="Calibri"/>
        <family val="2"/>
      </rPr>
      <t xml:space="preserve"> La estrategia busca implementar un  Sistema de Planificación de Recursos Empresariales (ERP). Un sistema ERP puede  unificar y gestionar eficazmente los datos de diversas áreas de la universidad, como las finanzas, los recursos humanos, las inscripciones estudiantiles, la programación de clases  y la gestión de instalaciones. Estos sistemas pueden mejorar la eficiencia y la transparencia, facilitando así la integración y el desarrollo de las actividades administrativas y  académicas. </t>
    </r>
  </si>
  <si>
    <t>Implementación y Despliegue del Sistema ERP</t>
  </si>
  <si>
    <t>Porcentaje de avance en la implmenetación del sistema ERP Gestasoft</t>
  </si>
  <si>
    <t>Evaluación y Selección del Proveedor de ERP</t>
  </si>
  <si>
    <t>Selección del proveedor</t>
  </si>
  <si>
    <t>Se Selecciono como proveedor a la universidad de pamplona</t>
  </si>
  <si>
    <t>Capacitación y Desarrollo de Competencias del Personal</t>
  </si>
  <si>
    <t>Núemro de caapcitaciones realizadas en el año</t>
  </si>
  <si>
    <t>Implementación y fortalecimiento del Marco de Ciberseguridad de la Universidad.</t>
  </si>
  <si>
    <r>
      <rPr>
        <b/>
        <sz val="11"/>
        <color theme="1"/>
        <rFont val="Calibri"/>
        <family val="2"/>
      </rPr>
      <t xml:space="preserve">Fortalecimiento de la seguridad de los sistemas de información de la Universidad: </t>
    </r>
    <r>
      <rPr>
        <sz val="11"/>
        <color theme="1"/>
        <rFont val="Calibri"/>
        <family val="2"/>
      </rPr>
      <t>La estrategia se enfoca en implementar un marco de ciberseguridad integral, el cual debería proporcionar directrices y protocolos claros para identificar, proteger, detectar, responder  y recuperarse de los incidentes de seguridad de la información. Puede incluir la formación de empleados y estudiantes, la implementación de herramientas de seguridad actualizadas,  la realización de pruebas de penetración y la aplicación de medidas de seguridad física. Un marco de ciberseguridad sólido puede proteger los sistemas de información de la universidad contra una variedad de amenazas y vulnerabilidades, minimizando el riesgo de violaciones de datos y otros incidentes de seguridad.</t>
    </r>
  </si>
  <si>
    <t>Formación en temas de Ciberseguridad</t>
  </si>
  <si>
    <t>Capacitación em temas de ciberseguridad</t>
  </si>
  <si>
    <t>Actualización de Infraestructura de Seguridad TI</t>
  </si>
  <si>
    <t>Número de licencias ciberseguridad adquiridas</t>
  </si>
  <si>
    <t>Pruebas de Penetración y Evaluación de Vulnerabilidades</t>
  </si>
  <si>
    <t>Prueba de penetración realizada</t>
  </si>
  <si>
    <t>Desarrollo de Protocolos de Respuesta a Incidentes</t>
  </si>
  <si>
    <t>Protocolo elaborado y aprobado</t>
  </si>
  <si>
    <t>Mejoramiento de toda la infraestructura tecnológica de la institución en sus diferentes campus.</t>
  </si>
  <si>
    <r>
      <rPr>
        <b/>
        <sz val="11"/>
        <color theme="1"/>
        <rFont val="Calibri"/>
        <family val="2"/>
      </rPr>
      <t xml:space="preserve">Integración de tecnología en la enseñanza y el aprendizaje: </t>
    </r>
    <r>
      <rPr>
        <sz val="11"/>
        <color theme="1"/>
        <rFont val="Calibri"/>
        <family val="2"/>
      </rPr>
      <t xml:space="preserve">La estrategia busca integrar la tecnología de manera efectiva en los procesos de enseñanza y aprendizaje. Esto puede incluir la implementación de aulas virtuales, plataformas de aprendizaje en línea, recursos educativos digitales, herramientas de colaboración en línea y estrategias de evaluación digital. El objetivo es mejorar la experiencia educativa, facilitar el acceso a los contenidos y promover la participación activa de los estudiantes. </t>
    </r>
  </si>
  <si>
    <t>Modernización y Expansión de la Infraestructura Tecnológica en los Campus Universitarios</t>
  </si>
  <si>
    <t>Número de CDS actualiados en su infraetsructura tecnologica</t>
  </si>
  <si>
    <t>Creación de Espacios de Aprendizaje Digital Colaborativos</t>
  </si>
  <si>
    <t>PDI + Factor 10 Recursos físicos y financieros - Plan de mejoramiento Lenguas modernas</t>
  </si>
  <si>
    <t>Especio creado y en funcionamiento</t>
  </si>
  <si>
    <t>}</t>
  </si>
  <si>
    <t>Desarrollo y Lanzamiento de un Portal Estudiantil Integral</t>
  </si>
  <si>
    <t>Número de portal estudiantil integral</t>
  </si>
  <si>
    <t>El portal del estudiante es academusift y SIAC</t>
  </si>
  <si>
    <t>I+D+i</t>
  </si>
  <si>
    <t>Promoción de la participación en Eventos de Investigación</t>
  </si>
  <si>
    <t>Porcentaje de estudiantes y docentes que participan activamente en talleres, cursos, eventos académicos, y actividades de investigación propuestas por el programa, con respecto al total de miembros de la comunidad educativa de la Universidad Tecnológica del Chocó</t>
  </si>
  <si>
    <t>Participaron 865 de los cuales 240 son docentes y 625 estrudiantes</t>
  </si>
  <si>
    <t>Número de articulos o libros públicados</t>
  </si>
  <si>
    <t>2 Libros de la facultasd de ciencias administrativas y contables y un libro de la facultad de educación, 4 articulos publicados de la facultad de ingeneiria</t>
  </si>
  <si>
    <t>Seminarios y ferias de investigación</t>
  </si>
  <si>
    <t>Número de eventos realizados  o apoyados</t>
  </si>
  <si>
    <t>Se viene proyectando 12 eventos</t>
  </si>
  <si>
    <t>Plan de fortalecimiento de la investigación y la innovación en los programas académicos, para que los estudiantes adquieran habilidades de pensamiento crítico y resolución de problemas.</t>
  </si>
  <si>
    <r>
      <rPr>
        <b/>
        <sz val="11"/>
        <color theme="1"/>
        <rFont val="Calibri"/>
        <family val="2"/>
      </rPr>
      <t xml:space="preserve">Implementación de un programa de investigación y desarrollo de proyectos:  </t>
    </r>
    <r>
      <rPr>
        <sz val="11"/>
        <color theme="1"/>
        <rFont val="Calibri"/>
        <family val="2"/>
      </rPr>
      <t>La estrategia busca fomentar la investigación y la innovación en los programas académicos de la universidad tecnológica del Chocó, brindando a los estudiantes la oportunidad de adquirir habilidades de pensamiento crítico y resolución de problemas. A través de este programa, se busca promover la participación activa de los estudiantes en proyectos de investigación y desarrollo, tanto dentro como fuera del aula, y fomentar un ambiente propicio para la creatividad y la generación de conocimiento.</t>
    </r>
  </si>
  <si>
    <t>Creación e Implementación de Laboratorios de Investigación en Programas de Posgrado</t>
  </si>
  <si>
    <t>Número de programas de posgrado en investigación introducidos o mejorados y porcentaje de estudiantes de posgrado involucrados activamente en proyectos de investigación.</t>
  </si>
  <si>
    <t>Talleres y Seminarios de Innovación y Pensamiento Crítico</t>
  </si>
  <si>
    <t>Convenios con la Industria para Proyectos de Investigación Aplicada</t>
  </si>
  <si>
    <t>Creación y difusión de redes de investigación y colaboración con otras universidades y centros de investigación nacionales e internacionales para mejorar el impacto y visibilidad de los resultados de investigación.</t>
  </si>
  <si>
    <r>
      <rPr>
        <b/>
        <sz val="11"/>
        <color theme="1"/>
        <rFont val="Calibri"/>
        <family val="2"/>
      </rPr>
      <t xml:space="preserve">Establecimiento de alianzas estratégicas: </t>
    </r>
    <r>
      <rPr>
        <sz val="11"/>
        <color theme="1"/>
        <rFont val="Calibri"/>
        <family val="2"/>
      </rPr>
      <t>Con esta estrategia se alcanzará la generación de relaciones gana-gana con universidades y centros de investigación para fortalecer la colaboración y la cooperación entre la universidad tecnológica del Chocó y otras instituciones académicas y de investigación, tanto a nivel nacional como internacional. Esta colaboración permitirá mejorar el impacto y la visibilidad de los resultados de investigación, así como fomentar el intercambio de conocimientos y la generación de proyectos conjuntos.</t>
    </r>
  </si>
  <si>
    <t>Simposios y Conferencias Internacionales</t>
  </si>
  <si>
    <t>Número de simposio y conferenbcias internacionales realizadas</t>
  </si>
  <si>
    <t>Estan programados 6 simposios y una conferencia en el marco del primer congreso internacional de san pacho, congerencia del rio atrato</t>
  </si>
  <si>
    <t>Incubadora de Startups Tecnológicas</t>
  </si>
  <si>
    <t>Diseñar, aprobar, implementar y mantener actualizado el procedimiento para la asignación de becas y créditos condonables, cuando los recursos provienen de proyectos del SGR.</t>
  </si>
  <si>
    <t>Se observan varios contratos de comisión celebrados con Yessika Biasney Serna Mosquera, en vigencias anteriores a la celebración del crédito condonable, 0001-2018 del 30 de mayo de 2018.</t>
  </si>
  <si>
    <t>Documentar el procedimiento para la asignación de becas y créditos condonables provenientes de proyectos del SGR</t>
  </si>
  <si>
    <t>Procedimiento documentado</t>
  </si>
  <si>
    <t>Gestión del Conocimiento y la investigación</t>
  </si>
  <si>
    <t xml:space="preserve">
Vicerrectoría de Investigación</t>
  </si>
  <si>
    <t>Aprobar el procedimiento documentado en el Consejo Académico.</t>
  </si>
  <si>
    <t>Certificado del Consejo Académico con la aprobación del procedimiento.</t>
  </si>
  <si>
    <t>Socializar el procedimiento con los actores de los proyectos del SGR mediante circulares internas y correos institucionales.</t>
  </si>
  <si>
    <t>Circular interna a través de los correos instictucionales de los actores involucrados</t>
  </si>
  <si>
    <t xml:space="preserve">Desarrollar capacitaciones iniciales y posteriores actualizaciones dirigidas al personal involucrado en la gestión y asignación de becas y créditos condonables.
</t>
  </si>
  <si>
    <t>Evidencias de capacitación y actualización: temáticas abordadas, registros fotográficos, listas de asistencia.</t>
  </si>
  <si>
    <t>Realizar seguimiento periódico a la aplicación del procedimiento, incorporando ajustes y mejoras en caso de ser necesario.</t>
  </si>
  <si>
    <t>Informes de seguimiento y/o actualizaciones al procedimiento</t>
  </si>
  <si>
    <t xml:space="preserve"> 
Diseñar e implementar un plan de contingencia que garantice la operación, el mantenimiento preventivo y la adecuada utilización de la maquinaria de la planta de la madera, fortaleciendo la planeación de los proyectos y asegurando su aporte a la docencia, la extensión y la investigación.</t>
  </si>
  <si>
    <t>Algunas maquinas presentan un pequeño grado de oxidación por falta de uso y mantenimiento adecuado. 
No se evidencia, cual era el fin de la planta de la madera puesto que nadie la utiliza. Se evidencian  maquinas aun con el plástico que se usa para el embalaje y cuidado de estas al momento de transportarse. Por lo cual se establece un presunto detrimento patrimonial por falta de planeación, economía y responsabilidad en el proyecto de construcción de la planta de la madera.</t>
  </si>
  <si>
    <t>Elaborar e implementar un plan de operación y contingencia para la maquinaria de la planta de transformación de la madera, con lineamientos para la puesta en marcha, uso inicial y preservación de los equipos</t>
  </si>
  <si>
    <t>Plan elaborado  e  Implementado</t>
  </si>
  <si>
    <t>Realizar mantenimientos preventivos periódicos a las máquinas mientras entran en plena operación, registrando las intervenciones en la bitácora técnica de cada equipo</t>
  </si>
  <si>
    <t>Bitácora de los mantenimientos diligenciada.</t>
  </si>
  <si>
    <t>Adelantar acciones para la Prestación del  servicio  de alistamiento, secado y producción de muebles en maderas</t>
  </si>
  <si>
    <t>Maquinas en funcionamiento
Informe de acciones adelantadas</t>
  </si>
  <si>
    <t>Diseñar e implementar un plan académico e investigativo que articule la planta de la madera con proyectos de investigación aplicada, prácticas docentes y actividades de academicas</t>
  </si>
  <si>
    <t>Plan elaborado e  Implementado</t>
  </si>
  <si>
    <t>Redes y convenios</t>
  </si>
  <si>
    <t>Número de convenios o redes  de cooperación científicas gestionados</t>
  </si>
  <si>
    <t xml:space="preserve">SE cuenta con 8 convenios entra la utch y difernetes instituciones cono la alcaldia de Quibdó, UNAL, PERSEO, Uniuversidad de Valencia, WWF, secretaria de salud departamental y secretaria de educación departalemental, colegio mayor del cauca. </t>
  </si>
  <si>
    <t>Proyectos de investigación externos</t>
  </si>
  <si>
    <t>Número de proyectos registrados anualmente en el sistema de investigación institucional en colaboración con entidades internas y externas</t>
  </si>
  <si>
    <t xml:space="preserve">Se encuentra en el desarrollo de convocatorias, en una convocatoria el pryecto de la facultad de ingeneira se encuentra en primer lugar. Proyecto de la facultad de salud, se encuentra en proceso de apreobación </t>
  </si>
  <si>
    <t>Colaboración con el Sector Productivo y el Gobierno para el Desarrollo Tecnológico</t>
  </si>
  <si>
    <t>Desarrollo de un plan de promoción y divulgación de los proyectos de investigación, emprendimiento y tecnología generados en la universidad, con el objetivo de atraer inversores y potenciales clientes.</t>
  </si>
  <si>
    <r>
      <rPr>
        <b/>
        <sz val="11"/>
        <color theme="1"/>
        <rFont val="Calibri"/>
        <family val="2"/>
      </rPr>
      <t xml:space="preserve">Creación de una plataforma de difusión y promoción de proyectos: </t>
    </r>
    <r>
      <rPr>
        <sz val="11"/>
        <color theme="1"/>
        <rFont val="Calibri"/>
        <family val="2"/>
      </rPr>
      <t>Se pondrá en funcionamiento una plataforma digital que permita dar a conocer los proyectos de emprendimiento y tecnología a través del desarrollo de una plataforma digital que permita la promoción y divulgación efectiva de los proyectos de emprendimiento y tecnología generados en la universidad tecnológica del Chocó. Esta plataforma servirá como un espacio centralizado para dar a conocer los proyectos, atraer inversores y potenciales clientes, y facilitar la interacción entre emprendedores y actores clave del ecosistema emprendedor.</t>
    </r>
  </si>
  <si>
    <t>Desarrollo y Lanzamiento de la Plataforma Digital</t>
  </si>
  <si>
    <t xml:space="preserve">Una plataforma de promoción de proyectos creada y puesta en marcha que se encuentre en funcionamiento y accesible en línea  para finales del año 2024.  </t>
  </si>
  <si>
    <t>Se encuentra en etapa de prueba</t>
  </si>
  <si>
    <t>Talleres de Capacitación para Emprendedores</t>
  </si>
  <si>
    <t>Número de talleres para emprenderores realizados</t>
  </si>
  <si>
    <t>Concursos y Eventos de Pitching</t>
  </si>
  <si>
    <t>Estrategia de Marketing Digital y Comunicaciones</t>
  </si>
  <si>
    <t>Gestión Directiva y Desarrollo Organizacional</t>
  </si>
  <si>
    <t>Comunicaciones</t>
  </si>
  <si>
    <t>Implementación de un programa de seguimiento y evaluación de los proyectos de investigación, emprendimiento y tecnología generados en la universidad, con el fin de medir su impacto en la economía regional y nacional y mejorar continuamente el programa de innovación y emprendimiento en todas las áreas.</t>
  </si>
  <si>
    <r>
      <rPr>
        <b/>
        <sz val="11"/>
        <color theme="1"/>
        <rFont val="Calibri"/>
        <family val="2"/>
      </rPr>
      <t>Sistema integral de seguimiento y evaluación de proyectos</t>
    </r>
    <r>
      <rPr>
        <sz val="11"/>
        <color theme="1"/>
        <rFont val="Calibri"/>
        <family val="2"/>
      </rPr>
      <t>: Se implementará un sistema que permita evaluar y realizar seguimiento costante a los proyectos de emprendimiento y tecnología para implementar un sistema que permita el seguimiento y evaluación efectiva de los proyectos de emprendimiento y tecnología generados en la universidad tecnológica del Chocó. Este sistema brindará información clave sobre el desempeño y el impacto de los proyectos, y permitirá tomar decisiones informadas para mejorar continuamente el programa de innovación y emprendimiento.</t>
    </r>
  </si>
  <si>
    <t>Laboratorio de Innovación y Diseño</t>
  </si>
  <si>
    <t>Base de datos de proyectos de investigación internos</t>
  </si>
  <si>
    <t>Porcentaje de proyectos de investigación que se completaron exitosamente en relación con el número total de proyectos iniciados en un año</t>
  </si>
  <si>
    <t>Programa de Formación en Investigación y Metodología</t>
  </si>
  <si>
    <t>Nùmero de estudiantes formados en investigación y metodologia</t>
  </si>
  <si>
    <t>Desarrollo e Implementación del Sistema Integral de Seguimiento y Evaluación (SISE)</t>
  </si>
  <si>
    <t>planeación</t>
  </si>
  <si>
    <t>Actualización de la política de investigación dirigida a resolver principalmente los problemas de la región.</t>
  </si>
  <si>
    <r>
      <rPr>
        <b/>
        <sz val="11"/>
        <color theme="1"/>
        <rFont val="Calibri"/>
        <family val="2"/>
      </rPr>
      <t xml:space="preserve">Desarrollo de una Política de Investigación Centrada en Problemas Regionales: </t>
    </r>
    <r>
      <rPr>
        <sz val="11"/>
        <color theme="1"/>
        <rFont val="Calibri"/>
        <family val="2"/>
      </rPr>
      <t>Esta estrategia se centrará en actualizar y fortalecer la política de investigación de la Universidad Tecnológica del Chocó para que esté enfocada en la resolución de los problemas específicos de la región. Implicará la colaboración estrecha con actores regionales, identificación de desafíos clave, promoción de investigaciones aplicadas y el fomento de la transferencia de conocimiento para abordar los desafíos del Chocó de manera efectiva.</t>
    </r>
  </si>
  <si>
    <t>Fortalecimiento de la Investigación Aplicada en Problemas Regionales del Chocó</t>
  </si>
  <si>
    <t>Una política de investigación que incluya objetivos claros para abordar los desafíos regionales con su plan de implementación, elaborada y aprobada por el consejo directivo de la Universidad Tecnologia el Chocó,  para el año 2026.</t>
  </si>
  <si>
    <t>Mapeo y Diagnóstico de Necesidades Regionales</t>
  </si>
  <si>
    <t>Diagnostico de las necesidades de la región</t>
  </si>
  <si>
    <t>Programas de Capacitación en Investigación para la Comunidad</t>
  </si>
  <si>
    <t>Nùmero de talleres de capacitación en investigación</t>
  </si>
  <si>
    <t>SE tienen proyectados reaizar 3 capacitaciones, salud (2) y una de ingenieria</t>
  </si>
  <si>
    <t>Articular el sistema de investigación con los CDS</t>
  </si>
  <si>
    <t>Número de centro zonal articulados al Sistema de Investigación</t>
  </si>
  <si>
    <t>Se inicio la articulación con el CDS san juan</t>
  </si>
  <si>
    <t>Identificación de las nuevas tendencias en proyectos de I+D+i, con el fin de que la universidad se mantenga actualizada.</t>
  </si>
  <si>
    <r>
      <rPr>
        <b/>
        <sz val="11"/>
        <color theme="1"/>
        <rFont val="Calibri"/>
        <family val="2"/>
      </rPr>
      <t>Establecimiento de un Observatorio de Tendencias en I+D+i:</t>
    </r>
    <r>
      <rPr>
        <sz val="11"/>
        <color theme="1"/>
        <rFont val="Calibri"/>
        <family val="2"/>
      </rPr>
      <t xml:space="preserve"> La estrategia está enfocada en la creación de un Observatorio de Tendencias en I+D+i que estará encargado de monitorear y analizar las últimas tendencias, avances y oportunidades en investigación, desarrollo e innovación en diversas disciplinas. El observatorio recopilará información de fuentes confiables, realizará análisis periódicos y proporcionará informes actualizados a la comunidad académica.</t>
    </r>
  </si>
  <si>
    <t>Formación Continua en Metodologías de I+D+i</t>
  </si>
  <si>
    <t xml:space="preserve">Porcentaje de estudiantes formados en  I+D+i </t>
  </si>
  <si>
    <t>Implementación de nuevas tecnologías</t>
  </si>
  <si>
    <t>Numero de actualizaciones</t>
  </si>
  <si>
    <t xml:space="preserve">Se han realizado 7 actualizaciones de la plataforma </t>
  </si>
  <si>
    <t>Desarrollo y Puesta en Marcha del Observatorio de Tendencias en I+D+i</t>
  </si>
  <si>
    <t>Fortalecimiento del plan de capacitación y asesoramiento a estudiantes y docentes en técnicas de investigación, publicación científica, propiedad intelectual y patentes para fomentar la protección de las ideas, la transferencia tecnológica, mejorar la calidad de los trabajos de investigación y aumentar su impacto.</t>
  </si>
  <si>
    <r>
      <rPr>
        <b/>
        <sz val="11"/>
        <color theme="1"/>
        <rFont val="Calibri"/>
        <family val="2"/>
      </rPr>
      <t xml:space="preserve">Programa Integral de Capacitación en I+D+i y Propiedad Intelectual: </t>
    </r>
    <r>
      <rPr>
        <sz val="11"/>
        <color theme="1"/>
        <rFont val="Calibri"/>
        <family val="2"/>
      </rPr>
      <t xml:space="preserve"> La estrategia desarrollará un programa integral de capacitación que abarque tanto a estudiantes como a docentes en técnicas de investigación, publicación científica, propiedad intelectual y patentes. Este programa ofrecerá talleres, seminarios y asesoramiento personalizado para mejorar las habilidades de investigación, promover la protección de ideas y fomentar la transferencia tecnológica.</t>
    </r>
  </si>
  <si>
    <t>Creación y Desarrollo de un Centro de Excelencia en Investigación y Propiedad Intelectual</t>
  </si>
  <si>
    <t>Numero de programa de capacitaciones sobre I+D+i y Propiedad Intelectual diseñado</t>
  </si>
  <si>
    <t>Esta en desarrollo</t>
  </si>
  <si>
    <t>Desarrollo de una Plataforma Digital para Cursos en Línea sobre I+D+i y Propiedad Intelectual</t>
  </si>
  <si>
    <t>Capacitaciones en Investigación y Propiedad Intelectual.</t>
  </si>
  <si>
    <t>Numero de estudiantes y docentes capacitados</t>
  </si>
  <si>
    <t>Capacitados en taller de marca</t>
  </si>
  <si>
    <t>Concursos y Premios para Proyectos Innovadores en I+D+i</t>
  </si>
  <si>
    <t xml:space="preserve">Actualización de la política de investigación dirigida a resolver principalmente los problemas de la región. </t>
  </si>
  <si>
    <r>
      <rPr>
        <b/>
        <sz val="11"/>
        <color theme="1"/>
        <rFont val="Calibri"/>
        <family val="2"/>
      </rPr>
      <t xml:space="preserve">Desarrollo de Políticas y Procedimientos Claros para Investigación y Publicación:  </t>
    </r>
    <r>
      <rPr>
        <sz val="11"/>
        <color theme="1"/>
        <rFont val="Calibri"/>
        <family val="2"/>
      </rPr>
      <t>La estrategia se enfoca en el diseño y puesten marcha de un conjunto de políticas y procedimientos transparentes y bien definidos para la selección y financiación de proyectos de investigación, así como para la publicación de artículos científicos en revistas indexadas. Estos procedimientos guiarán a estudiantes y docentes en todo el proceso, desde la presentación de propuestas hasta la divulgación de resultados.</t>
    </r>
  </si>
  <si>
    <t>Programa de Apoyo para Publicaciones en Revistas Indexadas</t>
  </si>
  <si>
    <t>Número de artículos científicos publicados en revistas indexadas bajo las nuevas políticas y procedimientos.</t>
  </si>
  <si>
    <t>Articulos de ingenieria</t>
  </si>
  <si>
    <t>Politicas para la publicación de resultados de investigación</t>
  </si>
  <si>
    <t>Número de politicas de publicación</t>
  </si>
  <si>
    <t>Mejoramiento continuo de los  procedimientos de investigación</t>
  </si>
  <si>
    <t>Numero de procedimientos diseñados o actualizados</t>
  </si>
  <si>
    <t xml:space="preserve">Esta pendiente la actualización de un procedimiento </t>
  </si>
  <si>
    <t>Creación de una base de datos de investigadores y sus áreas de especialización para facilitar la colaboración en proyectos de investigación y la identificación de posibles coautores.</t>
  </si>
  <si>
    <r>
      <rPr>
        <b/>
        <sz val="11"/>
        <color theme="1"/>
        <rFont val="Calibri"/>
        <family val="2"/>
      </rPr>
      <t>Desarrollo de una Plataforma de Gestión de Investigadores y Recursos Bibliográficos</t>
    </r>
    <r>
      <rPr>
        <sz val="11"/>
        <color theme="1"/>
        <rFont val="Calibri"/>
        <family val="2"/>
      </rPr>
      <t>: La estrategia se enfoca en el desarrollo de una plataforma en línea que permita la creación de perfiles de investigadores de la Universidad Tecnológica del Chocó, donde puedan listar sus áreas de especialización, proyectos de investigación anteriores y actuales, y su disponibilidad para colaborar en futuros proyectos. Además, se trabajará en la mejora del acceso a bases de datos científicas y bibliotecas especializadas para garantizar que los investigadores tengan acceso a la información relevante para sus áreas de especialización.</t>
    </r>
  </si>
  <si>
    <t>Desarrollo y Lanzamiento de la Plataforma de Gestión de Investigadores y Recursos Bibliográficos</t>
  </si>
  <si>
    <t>Porcentaje de incremento en el acceso a bases de datos científicas y bibliotecas especializadas.</t>
  </si>
  <si>
    <t xml:space="preserve">Fomentar la participación de  estudiantes de la Universidad al Programa Institucional de semilleros de investigación (Nodo Chocó) y su articulación con la Red Colombiana de Semilleros (Red – COLSI). </t>
  </si>
  <si>
    <t xml:space="preserve">Número de semilleros de investigación inscritos en la Red- Colsi </t>
  </si>
  <si>
    <t xml:space="preserve">Fortalecer los procesos editoriales de la  institucional.
</t>
  </si>
  <si>
    <t>Porcentaje de ejecución de plan de accón de editorial</t>
  </si>
  <si>
    <t>Diseño de un plan para el fortalecimiento del laboratorio de investigación.</t>
  </si>
  <si>
    <r>
      <rPr>
        <b/>
        <sz val="11"/>
        <color theme="1"/>
        <rFont val="Calibri"/>
        <family val="2"/>
      </rPr>
      <t>Modernización y Fortalecimiento del Laboratorio de Investigación:</t>
    </r>
    <r>
      <rPr>
        <sz val="11"/>
        <color theme="1"/>
        <rFont val="Calibri"/>
        <family val="2"/>
      </rPr>
      <t xml:space="preserve"> La estrategia para el logro del proyecto se desarrollara a través de un proceso de modernización y fortalecimiento del laboratorio de investigación de la Universidad Tecnológica del Chocó. Esto incluirá la actualización de equipos, la adquisición de tecnologías de vanguardia, la mejora de las instalaciones físicas y la capacitación del personal de laboratorio.</t>
    </r>
  </si>
  <si>
    <t>Fortalecimiento de  colecciones biológicas</t>
  </si>
  <si>
    <t xml:space="preserve">Numero de colecciones biologicas fortalecidas </t>
  </si>
  <si>
    <t>Se fortalecieron las 7 celecciones. Contratación nde personal, generación de productos de invetigación de las colecciones</t>
  </si>
  <si>
    <t>Fortalecimiento de laboratorios  de investigación</t>
  </si>
  <si>
    <t>Número de laboratorios fortalecidos</t>
  </si>
  <si>
    <t>Se fortalecieron 4 laboratorios dotación de insumos</t>
  </si>
  <si>
    <t>Programas de Formación Continua para el Personal de Laboratorio</t>
  </si>
  <si>
    <t>Implementación de Sistemas de Gestión de Calidad en Laboratorio</t>
  </si>
  <si>
    <t>Calidad</t>
  </si>
  <si>
    <t>Renovación de Infraestructura y Espacios de Laboratorio</t>
  </si>
  <si>
    <t>Planeación</t>
  </si>
  <si>
    <t>Creación de la Oficina de Transferencia de Resultados de Investigación, Desarrollo Tecnológico e Innovación (OTRI).</t>
  </si>
  <si>
    <r>
      <rPr>
        <b/>
        <sz val="11"/>
        <color theme="1"/>
        <rFont val="Calibri"/>
        <family val="2"/>
      </rPr>
      <t xml:space="preserve">Creación y Fortalecimiento de Centros de Investigación en Sostenibilidad: </t>
    </r>
    <r>
      <rPr>
        <sz val="11"/>
        <color theme="1"/>
        <rFont val="Calibri"/>
        <family val="2"/>
      </rPr>
      <t>La estrategia se centrará en la creación o fortalecimiento de dos (2) centros u oficinas especializados dentro de la Universidad Tecnológica del Chocó dedicados a la investigación y desarrollo en sostenibilidad. Estos centros serán responsables de promover proyectos, investigaciones y actividades relacionadas con la sostenibilidad y el desarrollo sostenible en la universidad.</t>
    </r>
  </si>
  <si>
    <t>Fortalecimiento  de Centros de Investigación</t>
  </si>
  <si>
    <t>Numero de Centros Fortaleciods</t>
  </si>
  <si>
    <t>Contratación de personal, para el reconocimiento de SEIBA y SERCLIMA</t>
  </si>
  <si>
    <t>Conferencias y Talleres Anuales sobre Innovación Sostenible</t>
  </si>
  <si>
    <t>Número de conferencias sobre innovación sostenible</t>
  </si>
  <si>
    <t>Se prgramó para los meses de septiembre y ocyubre</t>
  </si>
  <si>
    <t>Plataforma Virtual para la Difusión de Investigaciones y Proyectos Sostenibles</t>
  </si>
  <si>
    <t>Divulgación de convocatorias internas acordes a las investigaciones que se deseen llevar a cabo.</t>
  </si>
  <si>
    <r>
      <rPr>
        <b/>
        <sz val="11"/>
        <color theme="1"/>
        <rFont val="Calibri"/>
        <family val="2"/>
      </rPr>
      <t>Divulgación Efectiva de Convocatorias Internas de Investigación</t>
    </r>
    <r>
      <rPr>
        <sz val="11"/>
        <color theme="1"/>
        <rFont val="Calibri"/>
        <family val="2"/>
      </rPr>
      <t>: La estrategia se enfocará en mejorar la divulgación de convocatorias internas relacionadas con investigaciones que se deseen llevar a cabo en la Universidad Tecnológica del Chocó. Esto implica la promoción activa de oportunidades de financiamiento y apoyo para proyectos de investigación, lo que fomentará la participación de docentes, estudiantes e investigadores en la generación de conocimiento.</t>
    </r>
  </si>
  <si>
    <t>Busqueda de oportunidades de financiamiento a través de alianzas claves</t>
  </si>
  <si>
    <t>Concursos y Premios Anuales para Proyectos de Investigación Innovadores</t>
  </si>
  <si>
    <t xml:space="preserve">Número de participantes en convocatorias internas de investigación </t>
  </si>
  <si>
    <t>Creación e Implementación de una Plataforma Digital para Convocatorias de Investigación</t>
  </si>
  <si>
    <t>Creaciòn de plataforma digital para convocatorias de investigaciòn</t>
  </si>
  <si>
    <t>SE va actualizar la plataforma</t>
  </si>
  <si>
    <t>Fortalecimiento del CODECTI y actores departamentales del ecosistema de ciencia tecnología e innovación en el departamento del chocó.</t>
  </si>
  <si>
    <r>
      <rPr>
        <b/>
        <sz val="11"/>
        <color theme="1"/>
        <rFont val="Calibri"/>
        <family val="2"/>
      </rPr>
      <t>Fortalecimiento del Ecosistema de Ciencia, Tecnología e Innovación en el Departamento del Chocó</t>
    </r>
    <r>
      <rPr>
        <sz val="11"/>
        <color theme="1"/>
        <rFont val="Calibri"/>
        <family val="2"/>
      </rPr>
      <t>: La estrategia se centrará en el fortalecimiento del Consejo Departamental de Ciencia, Tecnología e Innovación (CODECTI) y otros actores clave en el ecosistema de Ciencia, Tecnología e Innovación (CTI) del Departamento del Chocó; generando un entorno propicio para la investigación, el desarrollo tecnológico y la innovación en la región.</t>
    </r>
  </si>
  <si>
    <t>Creación de una Red de Colaboración en CTI</t>
  </si>
  <si>
    <t>Porcentaje de aumento en la participación activa de actores departamentales en proyectos conjuntos de CTI en comparación con el año base.</t>
  </si>
  <si>
    <t>Programas de Capacitación y Formación en CTI para Actores Departamentales</t>
  </si>
  <si>
    <t>Desarrollo de Proyectos de Investigación Aplicada</t>
  </si>
  <si>
    <t>Plataforma Digital para el Ecosistema de CTI del Chocó</t>
  </si>
  <si>
    <t>Implementación de un modelo de I+D+i para gestionar y fortalecer la calidad de la educación básica y media del departamento del Choco.</t>
  </si>
  <si>
    <r>
      <rPr>
        <b/>
        <sz val="11"/>
        <color theme="1"/>
        <rFont val="Calibri"/>
        <family val="2"/>
      </rPr>
      <t>Implementación de un modelo de Investigación, Desarrollo e Innovación (I+D+ i) en el sistema educativo de educación básica y media del Departamento del Chocó:</t>
    </r>
    <r>
      <rPr>
        <sz val="11"/>
        <color theme="1"/>
        <rFont val="Calibri"/>
        <family val="2"/>
      </rPr>
      <t xml:space="preserve"> buscando que desde la Universidad y con el compromiso de los sus docentes, se logre llegar a las instituciones con el acompañamiento para que los estudiantes se relacionen con I+D+I desde tempranas edades y esto aporte l mejoramiento de la calidad de la educación y la promoción de la innovación en la enseñanza y el aprendizaje.</t>
    </r>
  </si>
  <si>
    <t>Integración de I+D+i en el Currículo Universitario</t>
  </si>
  <si>
    <t>Capacitación Docente en Metodologías de I+D+i</t>
  </si>
  <si>
    <t>Porcentaje de docentes capacitados en metodologias I+D+i</t>
  </si>
  <si>
    <t>Laboratorios de Innovación en Escuelas</t>
  </si>
  <si>
    <t>Concursos y Ferias de Ciencia e Innovación</t>
  </si>
  <si>
    <t>Múmero de ferias de innovación realizadas</t>
  </si>
  <si>
    <t>Alianzas para el Fomento de I+D+i en el Sector Educativo</t>
  </si>
  <si>
    <t>Implementación de estrategias de CTEI para el robustecimiento del conocimiento científico que promueva la innovación en la educación básica y media del departamento del chocó</t>
  </si>
  <si>
    <r>
      <rPr>
        <b/>
        <sz val="11"/>
        <color theme="1"/>
        <rFont val="Calibri"/>
        <family val="2"/>
      </rPr>
      <t>Incremento de la Productividad Académica y Científica en CTEI:</t>
    </r>
    <r>
      <rPr>
        <sz val="11"/>
        <color theme="1"/>
        <rFont val="Calibri"/>
        <family val="2"/>
      </rPr>
      <t xml:space="preserve"> La estrategia pretende aumentar la productividad académica y científica de los grupos de investigación, alineándola con las políticas de medición y clasificación en CTeI, contribuyendo a la innovación en la educación básica y media del departamento del Chocó esto a través del apoyo a la Investigación, la formación continua, al colaboración Interdisciplinaria, la vinculación con la comunidad, la evaluación y seguimiento, la divulgación de resultados, el fomento a los incentivos para la Investigación, la participación en redes de investigación, es decir, la estrategia busca crear un ambiente propicio para la investigación en educación básica y media, aumentar la productividad académica y científica de los grupos de investigación y alinear los esfuerzos con las políticas de medición y clasificación en CTeI. La formación, colaboración interdisciplinaria y vinculación con la comunidad son componentes clave para lograr este objetivo.</t>
    </r>
  </si>
  <si>
    <t>Implementar estrategia para el fortalecimiento de los grupos de investigación con Recursos Internos</t>
  </si>
  <si>
    <t>Porcentaje en la participación en estrategias de fortalecimiento de investigación en comparación con numero de grupos reconocidos por la institución.</t>
  </si>
  <si>
    <t>SE viene fortaleciendo los grupos de investigación con recursos internos.</t>
  </si>
  <si>
    <t>Publicación y Difusión de Investigaciones Estudiantiles</t>
  </si>
  <si>
    <t>Redes de Intercambio Académico con Otras Instituciones</t>
  </si>
  <si>
    <t>Fortalecimiento de Capacidades de Investigación en Educación Básica y Media</t>
  </si>
  <si>
    <t>Implementación de procesos de innovación, desarrollo y transferencia tecnológica en huertas agroecológicas como mecanismo de seguridad alimentaria en el departamento del Chocó.</t>
  </si>
  <si>
    <r>
      <rPr>
        <b/>
        <sz val="11"/>
        <color theme="1"/>
        <rFont val="Calibri"/>
        <family val="2"/>
      </rPr>
      <t>Seguridad Alimentaria</t>
    </r>
    <r>
      <rPr>
        <sz val="11"/>
        <color theme="1"/>
        <rFont val="Calibri"/>
        <family val="2"/>
      </rPr>
      <t>: La estrategia se centra en el desarrollo de huertas agroecológicas innovadoras como un mecanismo para mejorar la seguridad alimentaria en el Departamento del Chocó. Esto implica la adopción de prácticas agrícolas sostenibles, la promoción de la diversidad de cultivos y la transferencia de tecnologías agrícolas adecuadas a la región.</t>
    </r>
  </si>
  <si>
    <t xml:space="preserve"> Desarrollo y Fortalecimiento de Huertas Agroecológicas Comunitarias</t>
  </si>
  <si>
    <t>Capacitación y Educación en Agricultura Sostenible</t>
  </si>
  <si>
    <t>Número de huertas agroecológicas innovadoras establecidas y fortalecidas en comparación con la línea de base.</t>
  </si>
  <si>
    <t>Programa de Semillas Mejoradas</t>
  </si>
  <si>
    <t>Número de productos agricolas producidos</t>
  </si>
  <si>
    <t xml:space="preserve">Desarrollo de capacidades científicas para la investigación de procesos de deterioro de la infraestructura en sistemas de energías renovables en el departamento del chocó </t>
  </si>
  <si>
    <r>
      <rPr>
        <b/>
        <sz val="11"/>
        <color theme="1"/>
        <rFont val="Calibri"/>
        <family val="2"/>
      </rPr>
      <t>Capacidades para la investigación:</t>
    </r>
    <r>
      <rPr>
        <sz val="11"/>
        <color theme="1"/>
        <rFont val="Calibri"/>
        <family val="2"/>
      </rPr>
      <t xml:space="preserve"> Esta estrategia pretende fortalecer las capacidades científicas y de investigación para abordar los procesos de deterioro de la infraestructura. Esto a través de la identificación de Necesidades, la formación de Investigadores, la adquisición de Equipamiento, el establecimiento de laboratorios, el desarrollo de Proyectos de Investigación y la transferencia de Conocimiento.</t>
    </r>
  </si>
  <si>
    <t>Creación y Equipamiento de un Laboratorio de Investigación en Deterioro de Infraestructura de Energías Renovables</t>
  </si>
  <si>
    <t>Desarrollo de Protocolos de Mantenimiento Preventivo</t>
  </si>
  <si>
    <t>Protocolo de mantenimiento elaborado</t>
  </si>
  <si>
    <t>SE cuenta con un protocolo de mantenimiento preventivo</t>
  </si>
  <si>
    <t>Series de Talleres y Seminarios</t>
  </si>
  <si>
    <t>Fortalecimiento de las vocaciones científicas en niños, adolescentes y jóvenes mediante la implementación del programa ondas en el departamento del Chocó.</t>
  </si>
  <si>
    <r>
      <rPr>
        <b/>
        <sz val="11"/>
        <color theme="1"/>
        <rFont val="Calibri"/>
        <family val="2"/>
      </rPr>
      <t>Fortalecimiento programa ONDAS</t>
    </r>
    <r>
      <rPr>
        <sz val="11"/>
        <color theme="1"/>
        <rFont val="Calibri"/>
        <family val="2"/>
      </rPr>
      <t xml:space="preserve">: La estrategia busca promover y fortalecer las vocaciones científicas en niños, adolescentes y jóvenes del Departamento del Chocó mediante la implementación del programa "ONDAS" (Observadores Natos de la Ciencia, el Deporte y el Arte) u otro programa similar de fomento a la investigación y la ciencia. </t>
    </r>
  </si>
  <si>
    <t>Programa de Mentorías Científicas</t>
  </si>
  <si>
    <t>Número de ferias de ciencia y tecnologia en la que participen estudiantes</t>
  </si>
  <si>
    <t>Ferias de Ciencia y Tecnología</t>
  </si>
  <si>
    <t>Laboratorios Móviles de Ciencia y Tecnología</t>
  </si>
  <si>
    <t>Creación y Desarrollo de Grupos de Investigación Juvenil en Ciencia y Tecnología</t>
  </si>
  <si>
    <t>Desarrollo de proyectos de investigación que permita el fortalecimiento de los grupos de investigación actualmente clasificados según MINCIENCIAS.</t>
  </si>
  <si>
    <r>
      <rPr>
        <b/>
        <sz val="11"/>
        <color theme="1"/>
        <rFont val="Calibri"/>
        <family val="2"/>
      </rPr>
      <t xml:space="preserve">Fomento de la colaboración interdisciplinaria en la investigación: </t>
    </r>
    <r>
      <rPr>
        <sz val="11"/>
        <color theme="1"/>
        <rFont val="Calibri"/>
        <family val="2"/>
      </rPr>
      <t>Esta colaboración puede enriquecer la profundidad y el alcance de los proyectos de investigación, proporcionando diversas perspectivas y habilidades. A través de la promoción de esfuerzos de colaboración entre diferentes grupos de investigación, se pueden explorar nuevas áreas de investigación, aumentar la productividad de la investigación y mejorar la capacidad de los grupos de investigación para obtener financiamiento y reconocimiento. Además, la colaboración interdisciplinaria puede ser especialmente valiosa en la investigación orientada a resolver problemas complejos de la sociedad, lo cual puede ser un factor importante en la clasificación de COLCIENCIAS.</t>
    </r>
  </si>
  <si>
    <t>Investigación en Salud Pública y Cambio Climático</t>
  </si>
  <si>
    <t>Número de nuevos proyectos de investigación orientados a desafíos globales críticos iniciados anualmente.</t>
  </si>
  <si>
    <t>Estudio de Biodiversidad y Conservación en Chocó</t>
  </si>
  <si>
    <t>Tecnología y Educación en Comunidades Rurales</t>
  </si>
  <si>
    <t>PDI + Factor 6 Factor investigación, innovación y creación artística y cultural  Plan de mejoramiento Literatura y lengua castellana</t>
  </si>
  <si>
    <t>Número grupos de investigación reconocidos o categorizados por MinCiencias.</t>
  </si>
  <si>
    <t>Investigación en Agricultura Sostenible</t>
  </si>
  <si>
    <t>Desarrollo Sostenible y Justicia Social en Comunidades Indígenas</t>
  </si>
  <si>
    <t>Formulación de proyectos de investigación que permitan generar regalias como fuente de financiación y de autosostenimiento institucional.</t>
  </si>
  <si>
    <r>
      <rPr>
        <b/>
        <sz val="11"/>
        <color theme="1"/>
        <rFont val="Calibri"/>
        <family val="2"/>
      </rPr>
      <t>Fomento de la investigación orientada a la innovación y la transferencia tecnológica</t>
    </r>
    <r>
      <rPr>
        <sz val="11"/>
        <color theme="1"/>
        <rFont val="Calibri"/>
        <family val="2"/>
      </rPr>
      <t>. La estrategia pretende enfocar la investigación hacia la creación de tecnologías, procesos o servicios comercializables puede generar regalías a través de patentes y licencias, lo que a su vez puede convertirse en una fuente de financiamiento y auto sostenimiento para la institución. Esto requiere de una cultura de investigación y desarrollo (I+D) que valore tanto el descubrimiento fundamental como la innovación aplicada. Para lograrlo, la universidad puede necesitar establecer o fortalecer su oficina de transferencia de tecnología, proporcionar capacitación y apoyo para la comercialización y protección de la propiedad intelectual, y establecer políticas claras de reparto de regalías.</t>
    </r>
  </si>
  <si>
    <t>Creación y Desarrollo de un Centro de Innovación y Transferencia Tecnológica (CITT)</t>
  </si>
  <si>
    <t>Número anual de productos de investigación transferidos al entorno productivo y social y número de derechos de propiedad intelectual obtenidos.</t>
  </si>
  <si>
    <t>Establecimiento de un Programa de Incubación de Empresas Basadas en la Tecnología</t>
  </si>
  <si>
    <t>Programa de Formación en Propiedad Intelectual y Comercialización</t>
  </si>
  <si>
    <t>Programa de Becas para la Investigación en Innovación Aplicada</t>
  </si>
  <si>
    <t>Identificación de las nuevas tendencias con el fin de que la universidad se mantenga a la vanguardia</t>
  </si>
  <si>
    <r>
      <rPr>
        <b/>
        <sz val="11"/>
        <color theme="1"/>
        <rFont val="Calibri"/>
        <family val="2"/>
      </rPr>
      <t>Monitoreo y Adaptación a las Nuevas Tendencias en Investigación:</t>
    </r>
    <r>
      <rPr>
        <sz val="11"/>
        <color theme="1"/>
        <rFont val="Calibri"/>
        <family val="2"/>
      </rPr>
      <t xml:space="preserve"> La estrategia busca asegurar que la Universidad Tecnológica del Chocó se mantenga a la vanguardia en investigación y mejore su posición en rankings nacionales e internacionales relacionados con la investigación, se logrará a través de la identificación de Tendencias, el benchmarking de rankings, la planificación estratégica, el fortalecimiento de Colaboraciones la atracción de talento, la inversión en infraestructura, el seguimiento continuo, la divulgación y Visibilidad. Esta estrategia busca garantizar que la universidad se mantenga a la vanguardia en investigación y mejore su posición en los rankings de investigación. El enfoque está en la adaptación continua a las nuevas tendencias, la inversión en recursos clave y la promoción de logros de investigación para aumentar la visibilidad y el reconocimiento de la universidad a nivel nacional e internacional.</t>
    </r>
  </si>
  <si>
    <t>Inversión en Equipamiento de Alta Tecnología</t>
  </si>
  <si>
    <t>Número puestos mejorados de la universidad en rankings nacionales e internacionales relacionados con la investigación.</t>
  </si>
  <si>
    <t>Plataforma de Análisis de Big Data para Identificación de Tendencias</t>
  </si>
  <si>
    <t>Fortalecimiento de la Investigación y Mejora en Rankings de Investigación de la Universidad Tecnológica del Chocó</t>
  </si>
  <si>
    <t>Generación de patentes a partir de las investigaciones realizadas</t>
  </si>
  <si>
    <r>
      <rPr>
        <b/>
        <sz val="11"/>
        <color theme="1"/>
        <rFont val="Calibri"/>
        <family val="2"/>
      </rPr>
      <t>Fomento de la generación de patentes</t>
    </r>
    <r>
      <rPr>
        <sz val="11"/>
        <color theme="1"/>
        <rFont val="Calibri"/>
        <family val="2"/>
      </rPr>
      <t>: La estrategia busca impulsar la generación de patentes a partir de las investigaciones realizadas en la Universidad Tecnológica del Chocó, no solo para promover la innovación y la protección de la propiedad intelectual, sino además, para generar ingresos a través de la comercialización de tecnologías desarrolladas.</t>
    </r>
  </si>
  <si>
    <t>Programa de Incubación y Desarrollo de Patentes</t>
  </si>
  <si>
    <t>Registro de al menos 5 patentes obtenidas a partir de investigaciones de la Universidad Tecnológica del Chocó para el año 2034</t>
  </si>
  <si>
    <t>Programa de Asesoría Legal en Patentes</t>
  </si>
  <si>
    <t>Fondo de Investigación y Desarrollo</t>
  </si>
  <si>
    <t>Red de Colaboración Interuniversitaria</t>
  </si>
  <si>
    <t>Definición de una política de investigación dirigida a resolver principalmente los problemas de la región</t>
  </si>
  <si>
    <r>
      <rPr>
        <b/>
        <sz val="11"/>
        <color theme="1"/>
        <rFont val="Calibri"/>
        <family val="2"/>
      </rPr>
      <t>Constituir un Comité de Política de Investigación:</t>
    </r>
    <r>
      <rPr>
        <sz val="11"/>
        <color theme="1"/>
        <rFont val="Calibri"/>
        <family val="2"/>
      </rPr>
      <t xml:space="preserve"> compuesto por académicos, representantes comunitarios y expertos en áreas clave (salud, medio ambiente, tecnología, etc.) para diseñar e implementar la política. </t>
    </r>
  </si>
  <si>
    <t>Foros Comunitarios de Investigación</t>
  </si>
  <si>
    <t>Creación del comité de política de investigación</t>
  </si>
  <si>
    <t>Creación del comité de investigación</t>
  </si>
  <si>
    <t>Promoción de la nueva política de investigación por medio de las TIC</t>
  </si>
  <si>
    <t>Investigación Participativa Regional (PIPR)</t>
  </si>
  <si>
    <t>Plan de fomento de la participación de los estudiantes en proyectos de investigación y en la publicación de artículos científicos, a través de programas de becas y de incentivos para la publicación.</t>
  </si>
  <si>
    <r>
      <rPr>
        <b/>
        <sz val="11"/>
        <color theme="1"/>
        <rFont val="Calibri"/>
        <family val="2"/>
      </rPr>
      <t xml:space="preserve">Participación de la academia en la investigación: </t>
    </r>
    <r>
      <rPr>
        <sz val="11"/>
        <color theme="1"/>
        <rFont val="Calibri"/>
        <family val="2"/>
      </rPr>
      <t>La estrategia busca fomentar la participación activa de estudiantes en proyectos de investigación y en la publicación de artículos científicos. Esto se logrará a través de programas de becas e incentivos que motivarán a los estudiantes a involucrarse en actividades de investigación, a través de la identificación de Oportunidades de Investigación, la creación de Programas de Becas, Incentivos para la Publicación, la promoción y divulgación, el seguimiento y evaluación, la retroalimentación y Mejora Continua y la colaboración Interdisciplinaria.</t>
    </r>
  </si>
  <si>
    <t>Creación y Gestión de un Programa de Becas para la Investigación</t>
  </si>
  <si>
    <t>Porcentaje de participación activa de docentes, investigadores y estudiantes en actividades de investigación cada año.</t>
  </si>
  <si>
    <t>Fomentar la colaboración interdisciplinaria</t>
  </si>
  <si>
    <t>Programa de Incentivos y Reconocimiento para la Publicación Científica</t>
  </si>
  <si>
    <t>Desarrollo de una estrategia de difusión y divulgación de los resultados de investigación, para hacerlos accesibles a la comunidad académica y al público en general.</t>
  </si>
  <si>
    <r>
      <rPr>
        <b/>
        <sz val="11"/>
        <color theme="1"/>
        <rFont val="Calibri"/>
        <family val="2"/>
      </rPr>
      <t>Estrategia de Difusión y Divulgación de Resultados de Investigación:</t>
    </r>
    <r>
      <rPr>
        <sz val="11"/>
        <color theme="1"/>
        <rFont val="Calibri"/>
        <family val="2"/>
      </rPr>
      <t xml:space="preserve"> La estrategia tiene como objetivo implementar un plan integral de difusión y divulgación de los resultados de investigación generados por la universidad. Esto incluye la promoción de publicaciones científicas y el acceso a la comunidad académica y al público en general a través de la identificación de Resultados de Investigación Relevantes, la creación de una Plataforma de Divulgación, la promoción en Medios Académicos, la divulgación a la Comunidad Académica, la divulgación al Público en General, la colaboración con medios de comunicación, el monitoreo y evaluación y los incentivos a la Publicación.</t>
    </r>
  </si>
  <si>
    <t>Programa de Charlas y Conferencias Abiertas</t>
  </si>
  <si>
    <t>Tasa anual de crecimiento porcentual en publicaciones científicas reconocidas originadas por la universidad.</t>
  </si>
  <si>
    <t>Colaboraciones con Revistas y Medios de Comunicación</t>
  </si>
  <si>
    <t>Programa de Publicaciones en Acceso Abierto</t>
  </si>
  <si>
    <t>Creación y Mantenimiento de una Plataforma Digital para la Divulgación de Resultados de Investigación</t>
  </si>
  <si>
    <t>Establecimiento de acuerdos de colaboración con revistas científicas internacionales para fomentar la publicación de trabajos de investigación de la universidad en dichas revistas y aumentar la visibilidad de la universidad a nivel internacional.</t>
  </si>
  <si>
    <r>
      <rPr>
        <b/>
        <sz val="11"/>
        <color theme="1"/>
        <rFont val="Calibri"/>
        <family val="2"/>
      </rPr>
      <t xml:space="preserve">Acuerdos de colaboración y fomento a la publicación de trabajos de investigación: </t>
    </r>
    <r>
      <rPr>
        <sz val="11"/>
        <color theme="1"/>
        <rFont val="Calibri"/>
        <family val="2"/>
      </rPr>
      <t xml:space="preserve">La estrategia tiene busca establecer acuerdos de colaboración con revistas científicas internacionales para fomentar la publicación de trabajos de investigación de la universidad en dichas revistas y aumentar la visibilidad de la universidad a nivel internacionala través de la identificación de revistas científicas relevantes, el contacto y establecimiento de acuerdos, la selección de trabajos de investigación, el apoyo a los investigadores, la participación en conferencias y eventos internacionales, la evaluación continua de los acuerdos, la medición del cumplimiento de la meta, la promoción de los logros. De esta manera se optimizará la colaboración con revistas científicas internacionales para aumentar la visibilidad de la universidad y promover la publicación de trabajos de investigación de alta calidad en un entorno académico internacional. </t>
    </r>
  </si>
  <si>
    <t>Identificación y Acuerdos con Revistas Científicas Internacionales</t>
  </si>
  <si>
    <t>Programa de Apoyo y Capacitación para la Investigación y Publicación</t>
  </si>
  <si>
    <t>Porcentaje de investigaciones publicadas en revistas de alto impacto y número de participaciones en conferencias y eventos académicos internacionales por año.</t>
  </si>
  <si>
    <t>Fomento de la Participación en Conferencias y Eventos Académicos Internacionales</t>
  </si>
  <si>
    <t>Establecimiento de alianzas con centros de investigación y desarrollo tecnológico a nivel nacional e internacional, para facilitar la transferencia de conocimiento y el desarrollo de proyectos conjuntos.</t>
  </si>
  <si>
    <r>
      <rPr>
        <b/>
        <sz val="11"/>
        <color theme="1"/>
        <rFont val="Calibri"/>
        <family val="2"/>
      </rPr>
      <t>Transferencia de conocimiento y el desarrollo de proyectos:</t>
    </r>
    <r>
      <rPr>
        <sz val="11"/>
        <color theme="1"/>
        <rFont val="Calibri"/>
        <family val="2"/>
      </rPr>
      <t xml:space="preserve"> se logrará establecer alianzas con centros de investigación y desarrollo tecnológico a nivel nacional e internacional para facilitar la transferencia de conocimiento y el desarrollo de proyectos conjunto a través de la identificación de Socios Potenciales, la evaluación de compatibilidad el contacto y comunicación, la negociación y acuerdos, la formalización de Alianzas, la implementación de proyectos conjuntos, el seguimiento y evaluación: la promoción de los resultados, Con esta estrategia se logrará establecer alianzas estratégicas con instituciones y entidades relevantes a nivel nacional e internacional. </t>
    </r>
  </si>
  <si>
    <t>Colaboración Internacional en Investigación y Desarrollo</t>
  </si>
  <si>
    <t>Número de nuevas colaboraciones establecidas anualmente con entidades externas relevantes.</t>
  </si>
  <si>
    <t>Colaboración con la universidad de Valencia, Universidad de Valladolid  España</t>
  </si>
  <si>
    <t>Simposios y Conferencias Científicas</t>
  </si>
  <si>
    <t>Plataforma de Colaboración Virtual con centros de Investigación y Desarrollo tecnológico</t>
  </si>
  <si>
    <t>Programa de Innovación Colaborativa con la Industria</t>
  </si>
  <si>
    <t>ALIANZAS ESTRATÉGICAS E INTERNACIONALIZACIÓN</t>
  </si>
  <si>
    <t>Fortalecimiento de convenios de colaboración con empresas e instituciones para el desarrollo de proyectos conjuntos de investigación y desarrollo tecnológico.</t>
  </si>
  <si>
    <r>
      <rPr>
        <b/>
        <sz val="11"/>
        <color theme="1"/>
        <rFont val="Calibri"/>
        <family val="2"/>
      </rPr>
      <t>Convenios:</t>
    </r>
    <r>
      <rPr>
        <sz val="11"/>
        <color theme="1"/>
        <rFont val="Calibri"/>
        <family val="2"/>
      </rPr>
      <t xml:space="preserve"> Se implementará la promoción y gestión de alianzas estratégicas con empresas e instituciones, establecer convenios de colaboración con empresas e instituciones que compartan intereses y objetivos similares en investigación y desarrollo tecnológico. Estas alianzas permitirán la ejecución conjunta de proyectos, potenciando los recursos y conocimientos de ambas partes, y generando resultados de mayor impacto, lo cual impulsará la investigación y el desarrollo tecnológico en la universidad tecnológica del Chocó. Además, fomentará la transferencia de conocimiento, la creación de redes de colaboración y la generación de resultados concretos que beneficien tanto a la universidad como a sus socios externos.</t>
    </r>
  </si>
  <si>
    <t>Desarrollo de Tecnologías Sostenibles para la Industria Local</t>
  </si>
  <si>
    <t xml:space="preserve">1
</t>
  </si>
  <si>
    <t>Número de convenios de colaboración firmados con empresas e instituciones para proyectos conjuntos de investigación y desarrollo tecnológico durante el período de implementación del Plan de Desarrollo Institucional (2024-2034).</t>
  </si>
  <si>
    <t>Vicerrectoria de investigación</t>
  </si>
  <si>
    <t>Desarrollo de Soluciones de Inteligencia Artificial para la Salud Pública</t>
  </si>
  <si>
    <t>Estudios Avanzados en Agricultura de Precisión y Gestión de Recursos Naturales</t>
  </si>
  <si>
    <t>Proyecto de Innovación en Materiales Avanzados y Nanotecnología</t>
  </si>
  <si>
    <t>Innovación en Tecnologías de Información y Comunicaciones (TIC) para Educación</t>
  </si>
  <si>
    <t>Nùmero de convenios</t>
  </si>
  <si>
    <t>Establecimiento de un programa de intercambio académico con universidades nacionales e internacionales para la movilidad de estudiantes y docentes.</t>
  </si>
  <si>
    <r>
      <rPr>
        <b/>
        <sz val="11"/>
        <color theme="1"/>
        <rFont val="Calibri"/>
        <family val="2"/>
      </rPr>
      <t>Programa de intercambio:</t>
    </r>
    <r>
      <rPr>
        <sz val="11"/>
        <color theme="1"/>
        <rFont val="Calibri"/>
        <family val="2"/>
      </rPr>
      <t xml:space="preserve"> La estrategia es el desarrollo y gestión de convenios de intercambio académico, buscando establecer acuerdos de colaboración con universidades nacionales e internacionales, para facilitar la movilidad de estudiantes y docentes entre las instituciones. Esto permitirá el intercambio de conocimientos, experiencias y perspectivas, enriqueciendo la formación académica y promoviendo la internacionalización de la universidad tecnológica del Chocó; fortaleciendo la internacionalización de la Institución.</t>
    </r>
  </si>
  <si>
    <t>Programas de Investigación Conjunta Internacional</t>
  </si>
  <si>
    <t>Iniciativas de Desarrollo de Liderazgo Global para Estudiantes y Docentes</t>
  </si>
  <si>
    <t>Número de acuerdos de intercambio académico firmados con universidades nacionales e internacionales reconocidas</t>
  </si>
  <si>
    <t>Establecimiento de Seminarios y Talleres Internacionales Online</t>
  </si>
  <si>
    <t>Creación y Gestión de Convenios de Intercambio Académico</t>
  </si>
  <si>
    <t>PDI + Factor 5 Factor Visibilidad Nacional e Internacional - Plan de mejoramiento Lenguas modernas</t>
  </si>
  <si>
    <t>Número de acuerdos de intercambio firmados</t>
  </si>
  <si>
    <t>Se encuentra un proyecto de acuerdo de intercambio a nivel internacional con la universidad de Brasilia</t>
  </si>
  <si>
    <t>Establecimiento de alianzas con otras instituciones educativas y empresariales para ofrecer oportunidades de prácticas y proyectos que permitan a los estudiantes aplicar los conocimientos adquiridos en la universidad en situaciones reales.</t>
  </si>
  <si>
    <r>
      <rPr>
        <b/>
        <sz val="11"/>
        <color theme="1"/>
        <rFont val="Calibri"/>
        <family val="2"/>
      </rPr>
      <t>Alianzas interinstitucionales:</t>
    </r>
    <r>
      <rPr>
        <sz val="11"/>
        <color theme="1"/>
        <rFont val="Calibri"/>
        <family val="2"/>
      </rPr>
      <t xml:space="preserve"> La estrategia es la creación de una red de colaboración con instituciones educativas y empresariales para establecer alianzas estratégicas con otras instituciones educativas y empresas para proporcionar a los estudiantes de la universidad tecnológica del Chocó oportunidades de prácticas y proyectos que les permitan aplicar los conocimientos adquiridos en situaciones reales. Esto les brindará experiencia práctica, fortalecerá sus habilidades y facilitará su transición al mundo laboral.</t>
    </r>
  </si>
  <si>
    <t>Programas Desarrollo de Carrera</t>
  </si>
  <si>
    <t>Número de acuerdos de colaboración firmados con instituciones educativas y empresas para la provisión de oportunidades de prácticas y proyectos a los estudiantes</t>
  </si>
  <si>
    <t>Prgrama de ruta pacifica y Fuller</t>
  </si>
  <si>
    <t>Programas de Extensión Comunitaria y Desarrollo Social</t>
  </si>
  <si>
    <t>Ebano Company</t>
  </si>
  <si>
    <t>Iniciativas de Emprendimiento y Startups para Estudiantes</t>
  </si>
  <si>
    <t>Programa de Prácticas Profesionales y Proyectos Colaborativos Interinstitucionales</t>
  </si>
  <si>
    <t>Unidad Santa Maria
Centro Atención Neurologico Sinapsis
Escuela nacional del deporte (
CE manitas creativas
Red departamentasl de mujeres chocoanas
Camara de Comercio del Chocó
Surtizora
FOCUS</t>
  </si>
  <si>
    <t>Fortalecimiento de la colaboración con organismos internacionales como la UNESCO, el Banco Mundial y la OEA.</t>
  </si>
  <si>
    <r>
      <rPr>
        <b/>
        <sz val="11"/>
        <color theme="1"/>
        <rFont val="Calibri"/>
        <family val="2"/>
      </rPr>
      <t>Relaciones internacionales:</t>
    </r>
    <r>
      <rPr>
        <sz val="11"/>
        <color theme="1"/>
        <rFont val="Calibri"/>
        <family val="2"/>
      </rPr>
      <t xml:space="preserve"> La estrategia es el establecimiento de una Unidad de Relaciones Internacionales para fortalecer la colaboración de la universidad tecnológica del Chocó con organismos internacionales relevantes, como la UNESCO, el Banco Mundial y la OEA. Para ello, se propone la creación de una Unidad de Relaciones Internacionales en la universidad, encargada de establecer y gestionar las relaciones con estos organismos, esta estrategia traerá consigo numerosos beneficios, como el acceso a recursos y conocimientos especializados, la posibilidad de participar en proyectos de envergadura internacional, la visibilidad y reputación a nivel global, y el intercambio de experiencias y buenas prácticas, al tiempo que permitirá que la universidad tecnológica del Chocó amplíe su impacto y contribuya de manera significativa al desarrollo regional, nacional e internacional.</t>
    </r>
  </si>
  <si>
    <t>Creación y Desarrollo de la Unidad de Relaciones Internacionales</t>
  </si>
  <si>
    <t>Número de acuerdos de colaboración firmados con organismos internacionales relevantes, como la UNESCO, el Banco Mundial y la OEA, durante el período de implementación del Plan de Desarrollo Institucional (2024-2034).</t>
  </si>
  <si>
    <t>Seminarios Internacionales y Talleres de Colaboración</t>
  </si>
  <si>
    <t>número de seminarios y talleres realizados con organismos internaciconales</t>
  </si>
  <si>
    <t xml:space="preserve">Se realizó el 27 del mes de marzo seminario con ACNUR, dirigido a investigadores y docentes </t>
  </si>
  <si>
    <t>Convenios de colaboración con instituciones, organizaciones y empresas ya sean nacionales o extranjeras para proyectos de investigación y desarrollo tecnológico.</t>
  </si>
  <si>
    <t>A través de esta actividad se pretende fortalecer la movilidad de estudiantes y docentes del Programa mediante la realización de actividades de cooperación interinstitucional, la participación en eventos, etc.</t>
  </si>
  <si>
    <t>Implementación de un plan que permita la participación de docentes y estudiantes en actividades de cooperación nacional e internacional.</t>
  </si>
  <si>
    <t>PDI + Factor 5 Factor Visibilidad Nacional e Internacional - Plan de mejoramiento Literatura y lengua castellana</t>
  </si>
  <si>
    <t>N° de Informe de actividades</t>
  </si>
  <si>
    <t>Desarrollar actividades que estimulen la producción académica de los docentes del Programa como artículos, capítulos de libros y libros, entre otros.</t>
  </si>
  <si>
    <t>Publicación de productos de nuevo conocimiento</t>
  </si>
  <si>
    <t>N° Productos académicos (artículos, capítulo de libros o libros, otros.)</t>
  </si>
  <si>
    <t xml:space="preserve">Un libro de educación y dos libros de cinecias contabnles y 4 de ingenieria  </t>
  </si>
  <si>
    <t>Desarrollo de acciones que permitan gestionar convenios y desarrollar actividades de cooperación con entidades del sector externo, vinculando tanto a docentes como estudiantes en este proceso.</t>
  </si>
  <si>
    <t>Fortalecimiento de las relaciones con el sector externo (empresa, sector privado en el (ámbito de la carrera).</t>
  </si>
  <si>
    <t>PDI + Factor 5 Factor Visibilidad Nacional e Internacional - Plan de mejoramiento Lingüística</t>
  </si>
  <si>
    <t>N° de convenios y actividades de cooperación académica.</t>
  </si>
  <si>
    <t>Proyectos de Investigación Conjunta con la UNESCO, el Banco Mundial y la OEA</t>
  </si>
  <si>
    <t xml:space="preserve">Red de Egresados Internacionales </t>
  </si>
  <si>
    <t>PDI + Factor 9  Impacto de los egresados en el medio   - Plan de mejoramiento Lenguas modernas</t>
  </si>
  <si>
    <t>Número de redes de egresados en las que la universidad se ha integrado.</t>
  </si>
  <si>
    <r>
      <rPr>
        <b/>
        <sz val="11"/>
        <color theme="1"/>
        <rFont val="Calibri"/>
        <family val="2"/>
      </rPr>
      <t>Oficina de Cooperación Internacional:</t>
    </r>
    <r>
      <rPr>
        <sz val="11"/>
        <color theme="1"/>
        <rFont val="Calibri"/>
        <family val="2"/>
      </rPr>
      <t xml:space="preserve"> La estrategia es el establecimiento de una Oficina de Cooperación Internacional, para promover la colaboración y el intercambio de conocimientos entre la universidad tecnológica del Chocó y organizaciones y empresas extranjeras, a través de proyectos conjuntos de investigación y desarrollo. Para ello, se propone la creación de una Oficina de Cooperación Internacional en la universidad, así se logrará, además, que la Institución fortalezca su posición como referente en investigación y desarrollo, promoviendo la colaboración internacional y la transferencia de conocimiento en beneficio de la región y del país.</t>
    </r>
  </si>
  <si>
    <t>Investigación y Desarrollo en Tecnologías Sostenibles</t>
  </si>
  <si>
    <t>Número de convenios de colaboración firmados con instituciones, organizaciones y empresas, ya sean nacionales o extranjeras, para proyectos de investigación y desarrollo tecnológico, durante el período de implementación del Plan de Desarrollo Institucional (2024-2034).</t>
  </si>
  <si>
    <t>Publicaciones Conjuntas y Conferencias online a nivel nacional e internacional</t>
  </si>
  <si>
    <t>Cooperación en Tecnologías de la Información y Comunicación (TIC) para la Educación</t>
  </si>
  <si>
    <t>Programas de estudio conjuntos o dobles titulaciones con universidades extranjeras, para fomentar la colaboración y el intercambio de conocimientos.</t>
  </si>
  <si>
    <r>
      <rPr>
        <b/>
        <sz val="11"/>
        <color theme="1"/>
        <rFont val="Calibri"/>
        <family val="2"/>
      </rPr>
      <t xml:space="preserve">Programas de Estudio Conjuntos o Dobles Titulaciones: </t>
    </r>
    <r>
      <rPr>
        <sz val="11"/>
        <color theme="1"/>
        <rFont val="Calibri"/>
        <family val="2"/>
      </rPr>
      <t>La estrategia se basa en el desarrollo de Programas de Estudio Conjuntos o Dobles Titulaciones, buscando fomentar la colaboración y el intercambio de conocimientos entre la universidad tecnológica del Chocó y universidades extranjeras a través del desarrollo de programas de estudio conjuntos o dobles titulaciones. Esto permitirá a los estudiantes obtener dos títulos de grado, uno de la universidad tecnológica del Chocó y otro de la universidad extranjera asociada, al completar los requisitos académicos establecidos. La estrategia permitirá a la universidad tecnológica del Chocó fortalecer su oferta académica, ampliar su red de colaboración internacional y brindar a los estudiantes oportunidades de formación y crecimiento profesional en un contexto global. Además, facilitará el intercambio de conocimientos y experiencias entre diferentes culturas y enfoques académicos, enriqueciendo así la formación de los estudiantes y contribuyendo al desarrollo regional y nacional.</t>
    </r>
  </si>
  <si>
    <t>Desarrollo e Implementación de Programas de Doble Titulación con una Universidad Extranjera Específica</t>
  </si>
  <si>
    <t>Número acumulado de programas de doble titulación o intercambio implementados con universidades extranjeras.</t>
  </si>
  <si>
    <t>Programas de Intercambio Cultural y Académico</t>
  </si>
  <si>
    <t>Numero de intercambio realizado de programas académicos</t>
  </si>
  <si>
    <t>Cursos en línea en colaboración con universidades internacionales</t>
  </si>
  <si>
    <t>Porcentaje de docentes participantes en cursos internacionales</t>
  </si>
  <si>
    <t>Sistema de seguimiento y evaluación de los acuerdos y proyectos de cooperación internacional, para garantizar su eficacia y sostenibilidad.</t>
  </si>
  <si>
    <r>
      <rPr>
        <b/>
        <sz val="11"/>
        <color theme="1"/>
        <rFont val="Calibri"/>
        <family val="2"/>
      </rPr>
      <t xml:space="preserve">Seguimiento a proyectos de cooperación internacional: </t>
    </r>
    <r>
      <rPr>
        <sz val="11"/>
        <color theme="1"/>
        <rFont val="Calibri"/>
        <family val="2"/>
      </rPr>
      <t>La estrategia se enfoca en la implementación de un Sistema de Seguimiento y Evaluación para establecer un sistema de seguimiento y evaluación que permita monitorear y evaluar la eficacia y sostenibilidad de los acuerdos y proyectos de cooperación internacional de la universidad tecnológica del Chocó. Este sistema garantizará un adecuado seguimiento de los compromisos adquiridos, identificará oportunidades de mejora y facilitará la toma de decisiones informadas para maximizar los beneficios de la cooperación internacional. Esta estrategia permitirá a la universidad tecnológica del Chocó asegurar la eficacia y sostenibilidad de sus acuerdos y proyectos de cooperación internacional, garantizando un uso óptimo de los recursos y maximizando los beneficios para todas las partes involucradas. Además, facilitará la toma de decisiones informadas y fomentará la cultura de la mejora continua en la gestión de la cooperación internacional.</t>
    </r>
  </si>
  <si>
    <t>Diseño y Desarrollo del Sistema de Seguimiento y Evaluación</t>
  </si>
  <si>
    <t>Número de herramientas de evaluación y de seguimiento en funcionamiento</t>
  </si>
  <si>
    <t>Auditorías Regulares de Proyectos de Cooperación</t>
  </si>
  <si>
    <t xml:space="preserve">Número de auditorias regulares realizadas / Número de proyectos de cooperación </t>
  </si>
  <si>
    <t>Control Interno</t>
  </si>
  <si>
    <t>Se esta en la recopilación de información para la realización de las auditorias</t>
  </si>
  <si>
    <t>Talleres de Mejora Continua</t>
  </si>
  <si>
    <t>Informes de Impacto y Análisis de Tendencias</t>
  </si>
  <si>
    <t>Capacitación y Sensibilización en Gestión de Cooperación Internacional</t>
  </si>
  <si>
    <t>Número de acuerdos y proyectos de cooperación internacional de la universidad que están siendo monitoreados y evaluados mediante el Sistema de Seguimiento y Evaluación</t>
  </si>
  <si>
    <t>Plan de internacionalización en investigación, desarrollo e innovación a través de la participación en redes de investigación internacionales y la presentación de proyectos en convocatorias internacionales.</t>
  </si>
  <si>
    <r>
      <rPr>
        <b/>
        <sz val="11"/>
        <color theme="1"/>
        <rFont val="Calibri"/>
        <family val="2"/>
      </rPr>
      <t>Plan de internacionalización</t>
    </r>
    <r>
      <rPr>
        <sz val="11"/>
        <color theme="1"/>
        <rFont val="Calibri"/>
        <family val="2"/>
      </rPr>
      <t>: Fomento de la participación en redes de investigación internacionales, promoviendo la participación activa de la universidad tecnológica del Chocó en redes de I+D+i internacionales, así como la presentación de proyectos en convocatorias internacionales. Esto permitirá fortalecer la colaboración y el intercambio de conocimientos a nivel global, así como aumentar la visibilidad y el impacto de la investigación realizada en la universidad.</t>
    </r>
  </si>
  <si>
    <t>Colaboración e Intercambio en Redes de Investigación Internacionales</t>
  </si>
  <si>
    <t>Porcentaje de aumento anual de estudiantes, profesores e investigadores internacionales.</t>
  </si>
  <si>
    <t>Promoción del plan de internacionalización a través de medios digitales</t>
  </si>
  <si>
    <t>Número de medios digitales que promueven el plan de internacionalización</t>
  </si>
  <si>
    <t>Pagina web</t>
  </si>
  <si>
    <t>Fomento de Presentaciones en Convocatorias Internacionales</t>
  </si>
  <si>
    <t>Promoción y transferencia de conocimientos y tecnologías a nivel internacional, para contribuir al desarrollo de otros países y regiones.</t>
  </si>
  <si>
    <r>
      <rPr>
        <b/>
        <sz val="11"/>
        <color theme="1"/>
        <rFont val="Calibri"/>
        <family val="2"/>
      </rPr>
      <t>Promoción y transferencia de conocimientos:</t>
    </r>
    <r>
      <rPr>
        <sz val="11"/>
        <color theme="1"/>
        <rFont val="Calibri"/>
        <family val="2"/>
      </rPr>
      <t xml:space="preserve"> La estrategia es el establecimiento de programas de cooperación internacional para la transferencia de conocimientos y tecnologías promoviendo la transferencia de conocimientos y tecnologías desarrolladas en la universidad tecnológica del Chocó a nivel internacional, con el fin de contribuir al desarrollo de otros países y regiones. Esto permitirá compartir experiencias exitosas, promover la innovación y mejorar la calidad de vida en diferentes contextos.</t>
    </r>
  </si>
  <si>
    <t xml:space="preserve">Creación de una Red de Intercambio de Conocimientos </t>
  </si>
  <si>
    <t>Número de programas de cooperación internacional implementados para la transferencia de conocimientos y tecnologías a nivel internacional al finalizar el período de implementación del Plan de Desarrollo Institucional (2024-2034).</t>
  </si>
  <si>
    <t xml:space="preserve">Se inició la creación de la red diplomacia científica para la articulación de docnetes en otros paises </t>
  </si>
  <si>
    <t>Desarrollo de Soluciones Tecnológicas Personalizadas</t>
  </si>
  <si>
    <t>Desarrollo e Implementación de Programas de Cooperación Internacional en Tecnologías Ambientales Sostenibles</t>
  </si>
  <si>
    <t>Estrategia de comunicación y difusión para dar a conocer las iniciativas y proyectos de cooperación internacional de la universidad, para fortalecerla y mejorar su impacto a nivel internacional.</t>
  </si>
  <si>
    <r>
      <rPr>
        <b/>
        <sz val="11"/>
        <color theme="1"/>
        <rFont val="Calibri"/>
        <family val="2"/>
      </rPr>
      <t xml:space="preserve">Comunicación para la visibilización internacional: </t>
    </r>
    <r>
      <rPr>
        <sz val="11"/>
        <color theme="1"/>
        <rFont val="Calibri"/>
        <family val="2"/>
      </rPr>
      <t>La estrategia consiste en el desarrollo de una estrategia de comunicación y difusión integral para dar a conocer de manera efectiva las iniciativas y proyectos de cooperación internacional de la universidad tecnológica del Chocó, con el fin de fortalecer su reputación y su impacto a nivel internacional. La estrategia se enfocará en resaltar los logros, beneficios y la relevancia de las colaboraciones internacionales, con el objetivo de atraer nuevos socios, inversionistas y reconocimiento; y permitirá dar visibilidad y reconocimiento a las iniciativas de cooperación internacional de la universidad tecnológica del Chocó, fortaleciendo su reputación y su impacto.</t>
    </r>
  </si>
  <si>
    <t>Creación y Promoción de una Plataforma de Historias de Éxito en Cooperación Internacional</t>
  </si>
  <si>
    <t>Número de menciones y/o apariciones de la Universidad Tecnológica del Chocó en medios de comunicación internacionales relevantes y eventos académicos internacionales, relacionados con sus proyectos</t>
  </si>
  <si>
    <t>Desarrollo de una Campaña de Marketing Digital Internacional</t>
  </si>
  <si>
    <t>Implemenetación de la campaña</t>
  </si>
  <si>
    <t>Creación de Contenido Multilingüe</t>
  </si>
  <si>
    <t>Programas de Intercambio de Medios</t>
  </si>
  <si>
    <t>Diseño y desarrollo de cursos, talleres y programas de formación en temáticas de cooperación y desarrollo internacional.</t>
  </si>
  <si>
    <r>
      <rPr>
        <b/>
        <sz val="11"/>
        <color theme="1"/>
        <rFont val="Calibri"/>
        <family val="2"/>
      </rPr>
      <t xml:space="preserve">Internacionalizar la oferta académica: </t>
    </r>
    <r>
      <rPr>
        <sz val="11"/>
        <color theme="1"/>
        <rFont val="Calibri"/>
        <family val="2"/>
      </rPr>
      <t>La estrategia busca enriquecer la oferta académica de la universidad con perspectivas a nivel nacional e internacional. Esto incluye la creación de programas de estudio nacionales e internacionales, el fomento de la enseñanza en idiomas extranjeros, la incorporación de contenidos y enfoques globales en los planes de estudio y la promoción de la diversidad cultural en el campus.</t>
    </r>
  </si>
  <si>
    <t>Creación y Desarrollo de Programas de Intercambio y Colaboración Internacional</t>
  </si>
  <si>
    <t>Porcentaje de currículos de programas de grado que han incorporado componentes interculturales y globales.</t>
  </si>
  <si>
    <t>Se viene trabajando en proyecto de acuerdo de doble titulación</t>
  </si>
  <si>
    <t>Seminarios Web Internacionales con Expertos Globales</t>
  </si>
  <si>
    <t>Programas de Capacitación Docente en Diversidad Cultural</t>
  </si>
  <si>
    <t>Establecimiento de convenios y proyectos que permita la captación de recursos que impacten a la Institución y a la Comunidad.</t>
  </si>
  <si>
    <r>
      <rPr>
        <b/>
        <sz val="11"/>
        <color theme="1"/>
        <rFont val="Calibri"/>
        <family val="2"/>
      </rPr>
      <t>Identificación de oportunidades:</t>
    </r>
    <r>
      <rPr>
        <sz val="11"/>
        <color theme="1"/>
        <rFont val="Calibri"/>
        <family val="2"/>
      </rPr>
      <t xml:space="preserve"> Búsqueda proactiva de oportunidades de financiamiento y colaboración a nivel nacional e internacional, identificando programas de becas, fondos de investigación y proyectos conjuntos con organizaciones y empresas que estén alineados con los objetivos.
</t>
    </r>
  </si>
  <si>
    <t>Talleres de Redacción de Propuestas de Financiamiento</t>
  </si>
  <si>
    <t>Monto total de recursos financieros adicionales captados mediante convenios</t>
  </si>
  <si>
    <t>Vice administrativa y Financiera</t>
  </si>
  <si>
    <t>Programa de Mecenazgo Corporativo</t>
  </si>
  <si>
    <t>Implementación de una Plataforma de Crowdfunding para Proyectos Universitarios</t>
  </si>
  <si>
    <t>Porcentaje de recursos captados para la Universidad</t>
  </si>
  <si>
    <t>Concursos de Innovación Estudiantil con Patrocinio Externo</t>
  </si>
  <si>
    <t>Número de concuros realizados</t>
  </si>
  <si>
    <t>Programa de Innovación y Emprendimiento Colaborativo</t>
  </si>
  <si>
    <t>Número de programas creados</t>
  </si>
  <si>
    <t>Realización de eventos académicos y culturales en colaboración con universidades y organizaciones internacionales, para fomentar la cooperación y el intercambio cultural.</t>
  </si>
  <si>
    <r>
      <rPr>
        <b/>
        <sz val="11"/>
        <color theme="1"/>
        <rFont val="Calibri"/>
        <family val="2"/>
      </rPr>
      <t>Organización y realización de eventos:</t>
    </r>
    <r>
      <rPr>
        <sz val="11"/>
        <color theme="1"/>
        <rFont val="Calibri"/>
        <family val="2"/>
      </rPr>
      <t xml:space="preserve"> Desarrollar y promover la realización de eventos académicos y culturales en colaboración con universidades y organizaciones internacionales. Estos eventos incluirán conferencias, seminarios, festivales culturales y otros encuentros que fomentan la cooperación académica y el intercambio cultural. Se establecerá un comité organizador que buscará socios internacionales, definirá temas relevantes y coordinará la logística de los eventos.</t>
    </r>
  </si>
  <si>
    <t>Organización de Seminarios Internacionales Temáticos</t>
  </si>
  <si>
    <t>Número de eventos académicos y culturales realizados en colaboración con socios internacionales durante el período de implementación del Plan de Desarrollo Institucional (2024-2034).</t>
  </si>
  <si>
    <t>Para el mes de septiembre se tienen programado eventos internacionales</t>
  </si>
  <si>
    <t>Desarrollo de un festival que celebre la diversidad cultural</t>
  </si>
  <si>
    <t xml:space="preserve">Número de eventos académicos y culturales realizados en colaboración con socios internacionales </t>
  </si>
  <si>
    <t>Implementación de un ciclo de conferencias enfocado en temas de cooperación internacional, desarrollo sostenible, y los desafíos globales contemporáneos</t>
  </si>
  <si>
    <t>Participación de estudiantes y docentes en eventos académicos y científicos internacionales relevantes en su área de conocimiento.</t>
  </si>
  <si>
    <r>
      <rPr>
        <b/>
        <sz val="11"/>
        <color theme="1"/>
        <rFont val="Calibri"/>
        <family val="2"/>
      </rPr>
      <t xml:space="preserve">Promoción proactiva y preparación para una presencia efectiva en eventos: </t>
    </r>
    <r>
      <rPr>
        <sz val="11"/>
        <color theme="1"/>
        <rFont val="Calibri"/>
        <family val="2"/>
      </rPr>
      <t>La estrategia se desarrollará a través de la identificación de eventos relevantes, la selección estratégica de eventos, la preparación y participación activa en cada evento seleccionado, la participación destacada de en presentaciones de investigación, stands atractivos, actividades interactivas y/o paneles de discusión, el seguimiento y evaluación de cada evento y la promoción continua de los resultados y experiencias.</t>
    </r>
  </si>
  <si>
    <t>Embajadores Académicos en Eventos Internacionales</t>
  </si>
  <si>
    <t>Programa de Mentoría para Presentaciones en Conferencias</t>
  </si>
  <si>
    <t>Fomento de la participación en eventos destacados a nivel académico y científico</t>
  </si>
  <si>
    <t>Número de ferias educativas y eventos internacionales en los que la universidad ha participado.</t>
  </si>
  <si>
    <t xml:space="preserve">Docente Yuber Palacios - Estados Unidos
</t>
  </si>
  <si>
    <t>Red de Contactos Internacionales para Oportunidades Académicas</t>
  </si>
  <si>
    <t>Programa de Capacitación en Networking y Habilidades de Comunicación</t>
  </si>
  <si>
    <t>Fomento de prácticas profesionales en empresas y organizaciones internacionales.</t>
  </si>
  <si>
    <r>
      <rPr>
        <b/>
        <sz val="11"/>
        <color theme="1"/>
        <rFont val="Calibri"/>
        <family val="2"/>
      </rPr>
      <t>Prácticas académicas en Instituciones internacionales:</t>
    </r>
    <r>
      <rPr>
        <sz val="11"/>
        <color theme="1"/>
        <rFont val="Calibri"/>
        <family val="2"/>
      </rPr>
      <t xml:space="preserve"> Establecer programas de prácticas profesionales en empresas y organizaciones internacionales para los estudiantes de la Universidad Tecnológica del Chocó. Se buscarán colaboraciones y convenios con empresas y organizaciones a nivel internacional que ofrecerán oportunidades de prácticas profesionales relevantes para las carreras de los estudiantes.</t>
    </r>
  </si>
  <si>
    <t>Vinculación y Convenios Internacionales</t>
  </si>
  <si>
    <t xml:space="preserve">Número de oportunidades para estudiantes que vayan a realizar prácticas profesionales en empresas y organizaciones internacionales </t>
  </si>
  <si>
    <t>Internacionalización-Gestión Curricular y Académica</t>
  </si>
  <si>
    <t>Capacitación Pre-Práctica Internacional</t>
  </si>
  <si>
    <t>Plataforma de Seguimiento y Soporte para Prácticas Internacionales</t>
  </si>
  <si>
    <t>Fondo de Becas y Ayudas para Prácticas Internacionales</t>
  </si>
  <si>
    <t>Programa de becas y financiamiento para la movilidad de estudiantes y docentes en el extranjero.</t>
  </si>
  <si>
    <r>
      <rPr>
        <b/>
        <sz val="11"/>
        <color theme="1"/>
        <rFont val="Calibri"/>
        <family val="2"/>
      </rPr>
      <t xml:space="preserve">Programa de becas: </t>
    </r>
    <r>
      <rPr>
        <sz val="11"/>
        <color theme="1"/>
        <rFont val="Calibri"/>
        <family val="2"/>
      </rPr>
      <t>Establecer un Programa de Becas y Financiamiento que promueva la movilidad de estudiantes y docentes de la Universidad Tecnológica del Chocó en el extranjero. Este programa proporcionará apoyo financiero para cubrir gastos relacionados con la movilidad, como matrícula, alojamiento, transporte y manutención.</t>
    </r>
  </si>
  <si>
    <t>Fortalecimiento y ampliación  de Alianzas Estratégicas Internacionales</t>
  </si>
  <si>
    <t>Porcentaje de estudiantes y docentes que participaron en programas de movilidad internacional con el apoyo del Programa de Becas y Financiamiento durante el período de implementación del Plan de Desarrollo Institucional (2024- 2034).</t>
  </si>
  <si>
    <t>Programa de Pasantías Internacionales</t>
  </si>
  <si>
    <t>Número de beneficiarios por el programa de pasantias internacionales de la UTCH</t>
  </si>
  <si>
    <t>Estudiante Arinson Hinestroza - Estados unidos. CPA PINO</t>
  </si>
  <si>
    <t>Programa de Asesoramiento y Orientación para la Movilidad Internacional</t>
  </si>
  <si>
    <t>Número de movilidades salientes y entrantes</t>
  </si>
  <si>
    <t>Estudiantes entrantes 7
estudiantes saientes 3</t>
  </si>
  <si>
    <t>29 entrantes y 19 salientes</t>
  </si>
  <si>
    <t>Programa de Apoyo Logístico para Estancias en el Extranjero</t>
  </si>
  <si>
    <t>Identificación y generación de alianzas estratégicas con universidades y organizaciones internacionales que compartan objetivos y valores similares a los de la universidad</t>
  </si>
  <si>
    <r>
      <rPr>
        <b/>
        <sz val="11"/>
        <color theme="1"/>
        <rFont val="Calibri"/>
        <family val="2"/>
      </rPr>
      <t xml:space="preserve">Identificación y generación de alianzas estratégicas con universidades y organizaciones internacionales que compartan objetivos y valores similares: </t>
    </r>
    <r>
      <rPr>
        <sz val="11"/>
        <color theme="1"/>
        <rFont val="Calibri"/>
        <family val="2"/>
      </rPr>
      <t xml:space="preserve"> La estrategia se desarrollará a través del mapeo de oportunidades, el establecimiento de contactos, la presentación de propuestas de colaboración, la negociación y formalización de alianzas, el seguimiento y compromiso continuoy la evaluación del impacto de la participación en estas redes de investigación internacionales. </t>
    </r>
  </si>
  <si>
    <t xml:space="preserve">Mapeo estratégico de Oportunidades </t>
  </si>
  <si>
    <t>Consolidación de la Red de contactos Clave</t>
  </si>
  <si>
    <t>Número de redes de investigación internacionales en las que la universidad se ha integrado.</t>
  </si>
  <si>
    <t>La instotución s eencuentra integrada a la red internacional REDIPE</t>
  </si>
  <si>
    <t>Creación y Fortalecimiento de la Unidad de Relaciones Internacionales y Cooperación Académica</t>
  </si>
  <si>
    <t>Participación en programas de intercambio y movilidad académica para estudiantes y docentes, para fomentar la colaboración internacional y el intercambio de conocimientos.</t>
  </si>
  <si>
    <r>
      <rPr>
        <b/>
        <sz val="11"/>
        <color theme="1"/>
        <rFont val="Calibri"/>
        <family val="2"/>
      </rPr>
      <t>Participación y vinculación en estas redes:</t>
    </r>
    <r>
      <rPr>
        <sz val="11"/>
        <color theme="1"/>
        <rFont val="Calibri"/>
        <family val="2"/>
      </rPr>
      <t xml:space="preserve"> La estrategia se desarrollará a través de la identificación de oportunidades, el establecimiento de prioridades de las redes académicas identificadas su alineación con la UTCH, el desarrollo de propuestas, la gestión de relaciones efectivas con los coordinadores y miembros de las redes académicas, el compromiso continuo, la evaluación del impacto y la ampliación progresiva de su capacidad de participar en redes académicas.</t>
    </r>
  </si>
  <si>
    <t>Creación y Gestión de Programas de Intercambio y Colaboración Académica</t>
  </si>
  <si>
    <t xml:space="preserve">Número de plataformas y/o redes multilaterales de educación superior en las cuales la UTCH tenga participación </t>
  </si>
  <si>
    <t>Desarrollo de Programas de Doble Titulación con instituciones internacionales</t>
  </si>
  <si>
    <t>Talleres y Cursos Cortos Internacionales</t>
  </si>
  <si>
    <t>Creación de programas de estudio bilingües y trilingües para mejorar la formación en idiomas extranjeros.</t>
  </si>
  <si>
    <r>
      <rPr>
        <b/>
        <sz val="11"/>
        <color theme="1"/>
        <rFont val="Calibri"/>
        <family val="2"/>
      </rPr>
      <t xml:space="preserve">Creación de programas: </t>
    </r>
    <r>
      <rPr>
        <sz val="11"/>
        <color theme="1"/>
        <rFont val="Calibri"/>
        <family val="2"/>
      </rPr>
      <t>Establecer un programa integral de creación de programas de estudio bilingües y trilingües en la Universidad Tecnológica del Chocó, que incluye la contratación de profesores especializados en idiomas extranjeros, la adaptación de currículos académicos y la promoción activa de la formación en idiomas extranjeros entre los estudiantes.</t>
    </r>
  </si>
  <si>
    <t>Capacitación Docente en Enseñanza de Idiomas</t>
  </si>
  <si>
    <t>Porcentaje de implementación de la politica de biliguismo</t>
  </si>
  <si>
    <t>La facultad de educación e ingeneiria, se piensa extender a toda la universidad</t>
  </si>
  <si>
    <t>Convenios con Instituciones de Idiomas Extranjeras</t>
  </si>
  <si>
    <t>Programas de Inmersión Lingüística para estudiantes</t>
  </si>
  <si>
    <t>Desarrollo de Materiales Didácticos Multilingües</t>
  </si>
  <si>
    <t>Desarrollo e Implementación de Programas Bilingües/Trilingües en Áreas Clave</t>
  </si>
  <si>
    <t>Porcentaje de estudiantes en nivel de ingles B1</t>
  </si>
  <si>
    <t>Participación en convocatorias de proyectos de cooperación internacional para el desarrollo de la región y el país.</t>
  </si>
  <si>
    <r>
      <rPr>
        <b/>
        <sz val="11"/>
        <color theme="1"/>
        <rFont val="Calibri"/>
        <family val="2"/>
      </rPr>
      <t xml:space="preserve">Identificación de oportunidades de participación en convocatorias internacionales: </t>
    </r>
    <r>
      <rPr>
        <sz val="11"/>
        <color theme="1"/>
        <rFont val="Calibri"/>
        <family val="2"/>
      </rPr>
      <t>Establecer un equipo de investigación y colaboración con experiencia en la identificación y participación en convocatorias de proyectos de cooperación internacional. Este equipo estará encargado de rastrear oportunidades de financiamiento y desarrollo a nivel internacional, y coordinar la presentación de propuestas en colaboración con instituciones extranjeras y nacionales, y se encargará de establecer contactos con organismos internacionales, agencias de cooperación y otras instituciones relevantes para acceder a estas convocatorias y presentar propuestas sólidas y competitivas.</t>
    </r>
  </si>
  <si>
    <t>Cooperación en Educación Ambiental y Sostenibilidad</t>
  </si>
  <si>
    <t>Número de convocatorias de proyectos de cooperación internacional en las que la universidad participó durante el período 2024-2034.</t>
  </si>
  <si>
    <t>LA institución particpó en la convocatoria expertos internacionales subvenciones 2025. Icetex con colfuturo. SEIBA y la IU. Santa rosa de cabal</t>
  </si>
  <si>
    <t>Innovación Tecnológica en Salud</t>
  </si>
  <si>
    <t>Fortalecimiento Económico y Emprendimiento Rural</t>
  </si>
  <si>
    <t>Participar en proyectos de investigación y desarrollo a nivel internacional, en colaboración con otras universidades y organizaciones internacionales.</t>
  </si>
  <si>
    <r>
      <rPr>
        <b/>
        <sz val="11"/>
        <color theme="1"/>
        <rFont val="Calibri"/>
        <family val="2"/>
      </rPr>
      <t xml:space="preserve">Oficina de Cooperación Internacional: </t>
    </r>
    <r>
      <rPr>
        <sz val="11"/>
        <color theme="1"/>
        <rFont val="Calibri"/>
        <family val="2"/>
      </rPr>
      <t>Establecer una Oficina de Cooperación Internacional encargada de identificar, gestionar y promover la participación de la universidad en proyectos de investigación y desarrollo a nivel internacional. Esta oficina buscará activamente colaboraciones con otras universidades y organizaciones internacionales, identificando oportunidades de financiamiento y proyectos relevantes para el cumplimiento de los objetivos estratégicos de la universidad.</t>
    </r>
  </si>
  <si>
    <t>Colaboración Internacional en Investigación sobre Cambio Climático y Sostenibilidad</t>
  </si>
  <si>
    <t>Número de proyectos de investigación y desarrollo a nivel internacional en los que la universidad participó activamente en el período 2024-2034.</t>
  </si>
  <si>
    <t>Iniciativa de Investigación en Salud Global</t>
  </si>
  <si>
    <t>Investigación en Ciencias Sociales y Desarrollo Humano</t>
  </si>
  <si>
    <t>COMPROMISO SOCIAL</t>
  </si>
  <si>
    <t>Fortalecimiento  del proceso de comunicación con las comunidades por medio de programas que impulsen el desarrollo real de las organizaciones Comunitarias.</t>
  </si>
  <si>
    <r>
      <rPr>
        <b/>
        <sz val="11"/>
        <color theme="1"/>
        <rFont val="Calibri"/>
        <family val="2"/>
      </rPr>
      <t>Implementación de programas de capacitación y fortalecimiento para las organizaciones comunitarias:</t>
    </r>
    <r>
      <rPr>
        <sz val="11"/>
        <color theme="1"/>
        <rFont val="Calibri"/>
        <family val="2"/>
      </rPr>
      <t xml:space="preserve"> Estos programas estarán diseñados para mejorar las habilidades de comunicación, gestión y liderazgo de las organizaciones, así como para fomentar la participación ciudadana y la colaboración con otros actores locales. Se proporcionará apoyo técnico y recursos para garantizar que las organizaciones comunitarias tengan las herramientas necesarias para llevar a cabo su trabajo de manera efectiva. </t>
    </r>
  </si>
  <si>
    <t>Capacitación en Habilidades de Comunicación y Gestión para Líderes Comunitarios</t>
  </si>
  <si>
    <t>Número de relaciones significativas establecidas o fortalecidas con comunidades locales y regionales anualmente.</t>
  </si>
  <si>
    <t>Programa de Mentoría para Líderes Emergentes</t>
  </si>
  <si>
    <t>Programas de Intercambio Cultural y Social entre Diferentes Comunidades</t>
  </si>
  <si>
    <t>Número de eventos significativos establecidas o fortalecidas con comunidades locales y regionales anualmente.</t>
  </si>
  <si>
    <t>Talleres de Solución de Conflictos en la Comunidad</t>
  </si>
  <si>
    <t>Fortalecimiento de la Participación Ciudadana y Colaboración Interorganizacional</t>
  </si>
  <si>
    <t>Implementación del programa de responsabilidad social institucional para con las comunidades.</t>
  </si>
  <si>
    <r>
      <rPr>
        <b/>
        <sz val="11"/>
        <color theme="1"/>
        <rFont val="Calibri"/>
        <family val="2"/>
      </rPr>
      <t xml:space="preserve">Promover la responsabilidad social: </t>
    </r>
    <r>
      <rPr>
        <sz val="11"/>
        <color theme="1"/>
        <rFont val="Calibri"/>
        <family val="2"/>
      </rPr>
      <t xml:space="preserve">La estrategia se enfoca en promover la conciencia y la responsabilidad social en todos los miembros de la comunidad universitaria. Esto implica fomentar una cultura de compromiso social, ética y valores, y promover la participación activa de los estudiantes, profesores, investigadores y personal administrativo en proyectos y actividades de impacto social. </t>
    </r>
  </si>
  <si>
    <t>Voluntariado Comunitario</t>
  </si>
  <si>
    <t>Número de estudiantes vinculados a actividades responsabilidad social y la proyección a la comunidad anualmente.</t>
  </si>
  <si>
    <t>1. Universidad en tu comuna. 4
2. estrategoa dar 57 estudiantes
3. tamizaje 21 estudiantes
4. saberes ancestrales 56 estudiantes</t>
  </si>
  <si>
    <t>Educación y Concienciación Ambiental</t>
  </si>
  <si>
    <t>Alianza min minas</t>
  </si>
  <si>
    <t>Programa de Apoyo Empresarial para Microempresarios Locales</t>
  </si>
  <si>
    <t xml:space="preserve">Realizar brigadas locales y regionales para el fortalecimiento institucional  </t>
  </si>
  <si>
    <t>Número de jornadas realizadas</t>
  </si>
  <si>
    <t>1. consultorio jurídico - anayancy
2. MMQ 
3. jornada de salud ocupacional
4. habitos saludadbles
5. tamizaje población Quibdoseña
6. saberes ancestrales
7. Universidad en tu comuna
8. jornada de recolección residuos postconsumo</t>
  </si>
  <si>
    <t>Universidad en la comunidad</t>
  </si>
  <si>
    <t xml:space="preserve"># Actividades realizadas / N° Actividades Programadas </t>
  </si>
  <si>
    <t>Implementar un programa de investigación comunitaria y evaluación de necesidades para determinar qué regiones atender y cómo hacerlo.</t>
  </si>
  <si>
    <r>
      <rPr>
        <b/>
        <sz val="11"/>
        <color theme="1"/>
        <rFont val="Calibri"/>
        <family val="2"/>
      </rPr>
      <t>Análisis de las regiones a las cuales se debe llegar con los programas de formación y la modalidad más pertinente de hacerlo de acuerdo a sus realidades de vida en el territorio:</t>
    </r>
    <r>
      <rPr>
        <sz val="11"/>
        <color theme="1"/>
        <rFont val="Calibri"/>
        <family val="2"/>
      </rPr>
      <t xml:space="preserve"> La estrategia principal busca implementar un programa de investigación comunitaria y evaluación de necesidades para determinar qué regiones atender y cómo hacerlo. Este programa recopila y analiza datos sobre las necesidades educativas, las barreras para el acceso a la educación y las condiciones de vida en diferentes regiones. Los hallazgos de este programa pueden informar la selección de regiones objetivo y la modalidad de entrega de los programas de formación. Este enfoque basado en datos puede ayudar a la universidad a desarrollar programas de formación más pertinentes y eficaces, que estén bien adaptados a las realidades de vida de las personas en el territorio. </t>
    </r>
  </si>
  <si>
    <t>Mapeo y Análisis Comunitario</t>
  </si>
  <si>
    <t>Diagnostico relaizado</t>
  </si>
  <si>
    <t>Desarrollo de un Sistema de Información Comunitario</t>
  </si>
  <si>
    <t>Sistema de información funcionando</t>
  </si>
  <si>
    <t>Creación de un Repositorio de Recursos y Buenas Prácticas Comunitarias</t>
  </si>
  <si>
    <t>Talleres de Capacitación en Autoevaluación Comunitaria</t>
  </si>
  <si>
    <t>Número total de evaluaciones de regiones realizadas en el Chocó anualmente en relación con la meta establecida.</t>
  </si>
  <si>
    <t>Programas de Empoderamiento para la Auto-Gestión Comunitaria</t>
  </si>
  <si>
    <t>Diseño y Pilotaje de Modelos de Formación Adaptativos</t>
  </si>
  <si>
    <t>Número de modelos adaptativos funcionando</t>
  </si>
  <si>
    <t xml:space="preserve"> Realizar un estudio que contenga información estadística acerca del campo de acción, ubicación laboral e impacto en el medio de los egresados del programa.</t>
  </si>
  <si>
    <t xml:space="preserve">Seguimiento a egresados para conocer su desempeño. Estudio del impacto de los egresados en el medio. </t>
  </si>
  <si>
    <t>Factor 9 - Impacto de los egresados en el medio - Plan de mejoramiento Literatura y lengua castellana</t>
  </si>
  <si>
    <t>Informe que detalle el registro de los egresados del Programa.</t>
  </si>
  <si>
    <t xml:space="preserve">Fortalecimiento de los consultorios empresarial, social, contable y de arquitectura y de construcción, generando estrategias que permitan la prestación de los servicios ya sean de consultoría y/o asesoría para emprendimientos, y empresas del sector productivo de la región. </t>
  </si>
  <si>
    <r>
      <rPr>
        <b/>
        <sz val="11"/>
        <color theme="1"/>
        <rFont val="Calibri"/>
        <family val="2"/>
      </rPr>
      <t xml:space="preserve">Fortalecimiento de un Centro de Desarrollo Empresarial Integral (CDEI): </t>
    </r>
    <r>
      <rPr>
        <sz val="11"/>
        <color theme="1"/>
        <rFont val="Calibri"/>
        <family val="2"/>
      </rPr>
      <t>esta estrategia consiste en la creación y/o fortalecimiento del CDEI en la Universidad Tecnológica del Chocó. El CDEI servirá como una entidad centralizada que coordinará y ejecutará todos aquellos temas relacionados con Coordinación de Programas, Recursos Compartidos, Gestión de Alianzas y Evaluación y Mejora Continua.</t>
    </r>
  </si>
  <si>
    <t>Creación de Infraestructura y Recursos para el CDEI</t>
  </si>
  <si>
    <t>Porcentaje de implementación y operación del Centro de Desarrollo Empresarial Integral (CDEI) en relación con la planificación y los recursos asignados al proyecto.</t>
  </si>
  <si>
    <t>Creación de una Plataforma Digital de Asesoría y Consultoría</t>
  </si>
  <si>
    <t xml:space="preserve">Crteación de plataforma </t>
  </si>
  <si>
    <t>Programas de Vinculación con el Sector Productivo Local</t>
  </si>
  <si>
    <t>Capacitación y Desarrollo de Competencias en Consultoría</t>
  </si>
  <si>
    <t>Número de talleres realizados</t>
  </si>
  <si>
    <t>Constitucion No. Asociaciones por programa</t>
  </si>
  <si>
    <t>No. Asociaciones creadas / No.Asociaciones proyectadas  No. Asociaciones fortalecidas / No.Asociaciones existentes</t>
  </si>
  <si>
    <t>Fomentar la conciliación extrajudicial en la ciudad de Quibdó</t>
  </si>
  <si>
    <t>Número de conciliaciones realizadas</t>
  </si>
  <si>
    <t>Brindar Asesorías contables, financieras, tributarias y jurídicas</t>
  </si>
  <si>
    <t>Número de asesorias realizadas</t>
  </si>
  <si>
    <t>Diseño y puesta en marcha de un programa de incubación de empresas de base tecnológica para proporcionar recursos y apoyo a los emprendedores en la creación de sus empresas.</t>
  </si>
  <si>
    <t>Equipamiento del CDEI</t>
  </si>
  <si>
    <t>Número de empresas incubadas y número de innovaciones patentadas anualmente.</t>
  </si>
  <si>
    <t>Programa de Mentoría y Asesoría Personalizada para Emprendedores</t>
  </si>
  <si>
    <t>Programa de Incubación y Aceleración de Startups Tecnológicas</t>
  </si>
  <si>
    <t>Desarrollo de un programa de formación a empresas y organizaciones de Economía Popular, Asociativa y Comunitaria.</t>
  </si>
  <si>
    <t>Capacitación en Gestión Empresarial y Emprendimiento Sostenible</t>
  </si>
  <si>
    <t>Número total de empresas y organizaciones capacitadas en el programa de formación anualmente.</t>
  </si>
  <si>
    <t>Programa de Microfinanzas y Acceso a Créditos</t>
  </si>
  <si>
    <t>Desarrollo de Habilidades Digitales para la Innovación Empresarial</t>
  </si>
  <si>
    <t>Fortalecimiento de Redes y Alianzas Empresariales</t>
  </si>
  <si>
    <t>Gestión y creación del ecosistema de la UTCH</t>
  </si>
  <si>
    <t>Porcentaje de avance en la gestión de la creación</t>
  </si>
  <si>
    <t>Documento estructurado sobre la creaciòn del ecosistema de emrendimiento de la UTCH</t>
  </si>
  <si>
    <t>Fortalecimiento de la presencia de la UTCH en las Subregiones del Chocó a través de programas orientados a la vocación productiva, y asimismo promover prácticas agrícolas sostenibles como la agricultura ecológica y la agroforestería en toda la región.</t>
  </si>
  <si>
    <r>
      <rPr>
        <b/>
        <sz val="11"/>
        <color theme="1"/>
        <rFont val="Calibri"/>
        <family val="2"/>
      </rPr>
      <t>Establecer alianzas estratégicas con actores locales, como comunidades, organizaciones agrícolas, instituciones gubernamentales y entidades del sector privado:</t>
    </r>
    <r>
      <rPr>
        <sz val="11"/>
        <color theme="1"/>
        <rFont val="Calibri"/>
        <family val="2"/>
      </rPr>
      <t xml:space="preserve"> La UTCH puede colaborar con estos actores para diseñar e implementar programas y proyectos que fortalezcan la vocación productiva de la región y promuevan prácticas agrícolas sostenibles. Estas alianzas permitirán aprovechar los conocimientos 
y recursos existentes en la comunidad, así como generar un mayor impacto y sostenibilidad en las iniciativas desarrolladas. </t>
    </r>
  </si>
  <si>
    <t>Mapeo y Diagnóstico de las Subregiones del Chocó</t>
  </si>
  <si>
    <t>Número total de alianzas estratégicas establecidas con actores locales</t>
  </si>
  <si>
    <t>Programas de Capacitación en Agroecología</t>
  </si>
  <si>
    <t>Integración de Tecnologías Agrícolas</t>
  </si>
  <si>
    <t>Programas de Conservación y Biodiversidad</t>
  </si>
  <si>
    <t>Implementación de Prácticas Agrícolas Sostenibles en Chocó</t>
  </si>
  <si>
    <t>Formulación e implementación de un proyecto institucional orientado a mejorar las relaciones entre la universidad y demás actores de interés de la región.</t>
  </si>
  <si>
    <r>
      <rPr>
        <b/>
        <sz val="11"/>
        <color theme="1"/>
        <rFont val="Calibri"/>
        <family val="2"/>
      </rPr>
      <t xml:space="preserve">Establecer una oficina o unidad dedicada a las relaciones con los actores de interés de la región: </t>
    </r>
    <r>
      <rPr>
        <sz val="11"/>
        <color theme="1"/>
        <rFont val="Calibri"/>
        <family val="2"/>
      </rPr>
      <t>Esta oficina actuará como un enlace entre la universidad y los diferentes actores, facilitando la comunicación, promoviendo la colaboración y coordinando proyectos conjuntos. Además, se fomentará la participación activa de representantes de la comunidad y de los diferentes sectores en los procesos de toma de decisiones de la universidad, garantizando una mayor inclusión y una visión más completa de las necesidades y demandas de la región.</t>
    </r>
  </si>
  <si>
    <t>Conectividad y Colaboración Regional</t>
  </si>
  <si>
    <t>Número total de colaboraciones estratégicas formalizadas entre la universidad y actores de la región para el año 2026.</t>
  </si>
  <si>
    <t>Eventos y Conferencias Regionales</t>
  </si>
  <si>
    <t>Número de eventos y conferencias realizadas</t>
  </si>
  <si>
    <t>Plataforma de Comunicación y Redes Sociales</t>
  </si>
  <si>
    <t>Porcentaje de horas en funcionamiento de la plataforma de comunicaciones por jornada</t>
  </si>
  <si>
    <t xml:space="preserve">Estructuración y puesta en marcha de una oficina de educación continua que ofrezca un amplio portafolio de servicios académicos para la comunidad universitaria. </t>
  </si>
  <si>
    <r>
      <rPr>
        <b/>
        <sz val="11"/>
        <color theme="1"/>
        <rFont val="Calibri"/>
        <family val="2"/>
      </rPr>
      <t xml:space="preserve">Establecimiento de la oficina de educación continua: </t>
    </r>
    <r>
      <rPr>
        <sz val="11"/>
        <color theme="1"/>
        <rFont val="Calibri"/>
        <family val="2"/>
      </rPr>
      <t>en la cual se debe crear una unidad especializada en educación continua dentro de la universidad tecnológica del Chocó; designar un equipo dedicado de profesionales con experiencia en educación continua y desarrollo de programas académicos para liderar la oficina, se requiere identificar las necesidades y demandas; diseñar y desarrollar un portafolio de servicios; desarrollar programas flexibles y accesibles; implementar estrategias de promoción; y diseñar un plan de evaluación y mejora continua. Esta estrategia permitirá la estructuración y puesta en marcha de una oficina de educación continua efectiva que brinde un amplio portafolio de servicios académicos a la comunidad universitaria, respondiendo a las necesidades y demandas de formación continua deprofesionales y otros actores interesados en la región.</t>
    </r>
  </si>
  <si>
    <t>Programas de Certificación y Especialización</t>
  </si>
  <si>
    <t>Alianzas con Industrias para Programas de Capacitación</t>
  </si>
  <si>
    <t>Seminarios y Talleres de Desarrollo Profesional</t>
  </si>
  <si>
    <t>Diseño e Implementación de Cursos y Programas de Educación Continua</t>
  </si>
  <si>
    <t>Número de cursos, seminarios, talleres, simposio, diplomados realizados en el programa de educación continua</t>
  </si>
  <si>
    <t>Centro de lenguas con suficiencia</t>
  </si>
  <si>
    <t>Creación de programas de mentoría y coaching para emprendedores, con el fin de brindarles herramientas y habilidades para el desarrollo y gestión de sus negocios.</t>
  </si>
  <si>
    <t>Emprendedores UTCH - Camino al Éxito: implementar un completo programa de mentoría y coaching</t>
  </si>
  <si>
    <t>Nùmero total de programas de mentoria coaching estructurado y creados en la UTCH</t>
  </si>
  <si>
    <t>Serie de Webinars y Talleres sobre Innovación y Tendencias de Mercado</t>
  </si>
  <si>
    <t>Número de talleres reralizados</t>
  </si>
  <si>
    <t>Programa de Networking y Conexiones con la Industria</t>
  </si>
  <si>
    <t>Clínica de Asesoría Legal y de Propiedad Intelectual para Emprendedores</t>
  </si>
  <si>
    <t>Número de capacitaciones sobre propiedad intelectual</t>
  </si>
  <si>
    <t>Plan de participación de la universidad en concursos y eventos de emprendimiento a nivel nacional e internacional, para fortalecer su visibilidad y posicionamiento en el mercado.</t>
  </si>
  <si>
    <r>
      <rPr>
        <b/>
        <sz val="11"/>
        <color theme="1"/>
        <rFont val="Calibri"/>
        <family val="2"/>
      </rPr>
      <t>Establecimiento de un equipo especializado encargado de identificar, evaluar y seleccionar oportunidades de concursos y eventos de emprendimiento a nivel nacional e internacional en los cuales la universidad pueda participar:</t>
    </r>
    <r>
      <rPr>
        <sz val="11"/>
        <color theme="1"/>
        <rFont val="Calibri"/>
        <family val="2"/>
      </rPr>
      <t xml:space="preserve"> Este equipo se encargará de analizar las convocatorias, determinar la relevancia y el potencial de participación de la universidad, y coordinar la preparación y presentación de propuestas sólidas y atractivas. Asimismo, se encargará de asegurar una adecuada difusión de la participación de la universidad en estos eventos, a través de estrategias de comunicación y marketing, con el objetivo de fortalecer su visibilidad y posicionamiento en el mercado emprendedor. </t>
    </r>
  </si>
  <si>
    <t>Capacitación y Formación en Emprendimiento y Propuesta de Valor</t>
  </si>
  <si>
    <t>Número total de concursos y eventos de emprendimiento en los cuales la universidad ha participado durante el año académico en curso.</t>
  </si>
  <si>
    <t>Creación de un Fondo de Apoyo para Participación en Eventos</t>
  </si>
  <si>
    <t>Iniciativa de Vinculación con Emprendedores Globales</t>
  </si>
  <si>
    <t>Scout y Networking para Oportunidades de Emprendimiento</t>
  </si>
  <si>
    <t>Creación de espacios de coworking y aceleración de negocios para fomentar la colaboración y el intercambio de ideas entre los estudiantes y emprendedores del departamento.</t>
  </si>
  <si>
    <t>Desarrollo y Equipamiento de Espacios de Coworking y Aceleración de Negocios</t>
  </si>
  <si>
    <t>Número total de espacios de coworking y aceleración de negocios creados y operativos en la Universidad en relación con el tiempo transcurrido desde el inicio del proyecto.</t>
  </si>
  <si>
    <t>Programa de Apoyo a Startups en Etapas Tempranas</t>
  </si>
  <si>
    <t>Red de Contactos con Inversores y Capital Riesgo</t>
  </si>
  <si>
    <t>Programa de Mentoría Especializada en Coworking</t>
  </si>
  <si>
    <t>Iniciativa de Competencias y Retos de Innovación</t>
  </si>
  <si>
    <t>Fortalecer el centro de innovación y emprendimiento con enfoque en la resolución de desafíos globales utilizando los avances tecnológicos.</t>
  </si>
  <si>
    <r>
      <rPr>
        <b/>
        <sz val="11"/>
        <color theme="1"/>
        <rFont val="Calibri"/>
        <family val="2"/>
      </rPr>
      <t xml:space="preserve">Colaboraciones clave: </t>
    </r>
    <r>
      <rPr>
        <sz val="11"/>
        <color theme="1"/>
        <rFont val="Calibri"/>
        <family val="2"/>
      </rPr>
      <t xml:space="preserve">desarrollar una colaboración multidisciplinaria que incluya académicos, empresarios y expertos en tecnología para establecer y operar el centro de innovación y emprendimiento. </t>
    </r>
  </si>
  <si>
    <t>Incubadora de Emprendimientos Tecnológicos para Soluciones Sostenibles</t>
  </si>
  <si>
    <t>Número de proyectos de innovación en desarrollo y número de emprendimientos incubados y respaldados en relación con el tiempo transcurrido desde el inicio del proyecto.</t>
  </si>
  <si>
    <t>Competencia Anual de Pitching para Startups</t>
  </si>
  <si>
    <t>Laboratorio de Prototipado Rápido y Diseño</t>
  </si>
  <si>
    <t>Desarrollo de programas de formación en habilidades empresariales y gestión de proyectos para fomentar la creación de empresas sostenibles y de alto impacto.</t>
  </si>
  <si>
    <r>
      <rPr>
        <b/>
        <sz val="11"/>
        <color theme="1"/>
        <rFont val="Calibri"/>
        <family val="2"/>
      </rPr>
      <t>Programa integral:</t>
    </r>
    <r>
      <rPr>
        <sz val="11"/>
        <color theme="1"/>
        <rFont val="Calibri"/>
        <family val="2"/>
      </rPr>
      <t xml:space="preserve"> Implementar un programa integral de formación que combine cursos en línea, talleres prácticos y mentoría por parte de expertos en el campo de las empresas sostenibles y gestión de proyectos.</t>
    </r>
  </si>
  <si>
    <t>Creación de un Curso en Línea sobre Emprendimiento Sostenible</t>
  </si>
  <si>
    <t>Número anual de estudiantes que completan con éxito el programa de formación en habilidades empresariales y gestión de proyectos.</t>
  </si>
  <si>
    <t>Organizar Talleres Prácticos y Seminarios de Gestión de Proyectos</t>
  </si>
  <si>
    <t>Programa de Mentoría y Aceleración de Startups</t>
  </si>
  <si>
    <t>Organización de concursos y eventos de emprendimiento para fomentar la creatividad y el espíritu empresarial entre la comunidad universitaria.</t>
  </si>
  <si>
    <r>
      <rPr>
        <b/>
        <sz val="11"/>
        <color theme="1"/>
        <rFont val="Calibri"/>
        <family val="2"/>
      </rPr>
      <t xml:space="preserve">Concursos y eventos: </t>
    </r>
    <r>
      <rPr>
        <sz val="11"/>
        <color theme="1"/>
        <rFont val="Calibri"/>
        <family val="2"/>
      </rPr>
      <t xml:space="preserve">Establecer una serie de concursos y eventos, tanto virtuales como presenciales, que promuevan diversas formas de emprendimiento y creatividad. </t>
    </r>
  </si>
  <si>
    <t>Realización de eventos clave de Innovación y Emprendimiento Universitario</t>
  </si>
  <si>
    <t>Número total de concursos y eventos de emprendimiento organizados durante el año académico.</t>
  </si>
  <si>
    <t>Consolidación de una Red de Mentores de Emprendimiento</t>
  </si>
  <si>
    <t>Talleres prácticos de Desarrollo de Habilidades Emprendedoras</t>
  </si>
  <si>
    <t>Númerod e eventos y actividades de emprendimiento al año</t>
  </si>
  <si>
    <t>Establecimiento de un programa de formación para emprendedores en el área de tecnología y desarrollo de negocios, en colaboración con actores locales y nacionales del ecosistema emprendedor.</t>
  </si>
  <si>
    <t>Club de Emprendimiento Tecnológico</t>
  </si>
  <si>
    <t>Número de emprendedores que han completado exitosamente el programa de formación anualmente.</t>
  </si>
  <si>
    <t>Certificaciones en Herramientas Tecnológicas</t>
  </si>
  <si>
    <t>Hackathons y Maratones de Programación</t>
  </si>
  <si>
    <t>Programa de Aceleración y Mentoría para Emprendedores Tecnológicos</t>
  </si>
  <si>
    <t>Creación de un fondo de capital semilla para financiar proyectos de emprendimiento tecnológico, innovadores y de alto impacto liderados por estudiantes y egresados de la universidad.</t>
  </si>
  <si>
    <r>
      <rPr>
        <b/>
        <sz val="11"/>
        <color theme="1"/>
        <rFont val="Calibri"/>
        <family val="2"/>
      </rPr>
      <t>Patrocinadores y donantes clave:</t>
    </r>
    <r>
      <rPr>
        <sz val="11"/>
        <color theme="1"/>
        <rFont val="Calibri"/>
        <family val="2"/>
      </rPr>
      <t xml:space="preserve"> será la búsqueda de patrocinadores y donantes, tanto públicos como privados, para el fondo, combinado con un riguroso proceso de selección para los proyectos que serán financiados. </t>
    </r>
  </si>
  <si>
    <t>Desarrollo de una Plataforma Tecnológica Educativa</t>
  </si>
  <si>
    <t>Número de proyectos de emprendimiento financiados y respaldados por el fondo.</t>
  </si>
  <si>
    <t>Aplicación Móvil de Salud y Bienestar</t>
  </si>
  <si>
    <t>Start-up de Energías Renovables</t>
  </si>
  <si>
    <t>Plataforma de Comercio Electrónico con Enfoque en Productos Sostenibles</t>
  </si>
  <si>
    <t>GESTIÓN DEL CONOCIMIENTO</t>
  </si>
  <si>
    <t>Estructurar un sistema de información que integre toda la información oficial de la universidad tales como los acuerdos, resoluciones, actos administrativos y académicos, procesos, procedimientos, manuales de funciones, reglamentos, procesos estudiantiles y demás información necesaria para todos los niveles (administrativos, docentes y estudiantes), que sirvan de fuente oficial y única para todos los propósitos Institucionales.</t>
  </si>
  <si>
    <r>
      <rPr>
        <b/>
        <sz val="11"/>
        <color theme="1"/>
        <rFont val="Calibri"/>
        <family val="2"/>
      </rPr>
      <t>Implementación de un sistema de gestión de documentos y contenidos, basado en tecnologías de información y  comunicación:</t>
    </r>
    <r>
      <rPr>
        <sz val="11"/>
        <color theme="1"/>
        <rFont val="Calibri"/>
        <family val="2"/>
      </rPr>
      <t xml:space="preserve"> Esto implica la digitalización y clasificación de los documentos y la creación de  una plataforma o portal en línea que permita el acceso y la búsqueda rápida y precisa de la información por parte de la comunidad universitaria. Además, se deben establecer los protocolos  y procedimientos para la actualización constante y la validación de la información, asegurando su confiabilidad y autenticidad. </t>
    </r>
  </si>
  <si>
    <t>Digitalización de Documentos y Archivos</t>
  </si>
  <si>
    <t>Sistema de integración de la información relevante de la universidad diseñado y puesto en marcha para el año 2027.</t>
  </si>
  <si>
    <t>secretaria general</t>
  </si>
  <si>
    <t>Desarrollo de Plataforma de Gestión de Contenidos y Documentos</t>
  </si>
  <si>
    <t>Diseñar e implimentar  el plan de gestión documental</t>
  </si>
  <si>
    <t xml:space="preserve">No. De actividades ejecutadas/ No de actividades programadas </t>
  </si>
  <si>
    <t>Consolidar la memoria instiucional de la Instirución</t>
  </si>
  <si>
    <t xml:space="preserve">Tabla de retención aprobadas </t>
  </si>
  <si>
    <t>Organización de Fondo Acumulado de las dependecias.</t>
  </si>
  <si>
    <t>Fondo acumulado organizado</t>
  </si>
  <si>
    <t>Elaboración y publicación del Cuadro de Clasificación Documental CCD</t>
  </si>
  <si>
    <t>Cuadro de clasificación de documento elaborado y publicado</t>
  </si>
  <si>
    <t>Inventario de la documentación de sus archivos de gestión en el Formato Único de Inventario Documental - FUID:</t>
  </si>
  <si>
    <t xml:space="preserve">Porcentaje de Inventario documental </t>
  </si>
  <si>
    <t>Procedimientos de disposición final de documentos</t>
  </si>
  <si>
    <t xml:space="preserve">Documento de procedimiento de disposición final de docuementos </t>
  </si>
  <si>
    <t>Elaboración, aprobación, implementación y publicación del documento Sistema Integrado de Conservación - SIC</t>
  </si>
  <si>
    <t>Documento del sistema integrado de conservación SIC, elaborado, aprobado, implementado y publicado.</t>
  </si>
  <si>
    <t>Se encuentra vigente a tarvés de la resolución No. 6264 del 20 de noviembre de 2023</t>
  </si>
  <si>
    <t>Actividades para alinear la gestión documental a la política ambiental</t>
  </si>
  <si>
    <t>Número de actividades establecidas desde la gestión documental articuladas con la política ambiental de la institución.</t>
  </si>
  <si>
    <t>Facilidad de acceso y consulta de la información de archivo</t>
  </si>
  <si>
    <t xml:space="preserve">Protocolo para la consulta de información de archivo </t>
  </si>
  <si>
    <t>Pendiente</t>
  </si>
  <si>
    <t>Sensibilización y capacitación funcionarios sobre archivos</t>
  </si>
  <si>
    <t>Número de capacitaciones realizadas por procesos.</t>
  </si>
  <si>
    <t>Actualizar el normograma de la institución, previendo mecanismos efectivos de actualización permanente para el personal.</t>
  </si>
  <si>
    <t>Porcentaje de avance en la actualización del normogramna interno de la institución</t>
  </si>
  <si>
    <t>No de egresados actualizados en la base de datos</t>
  </si>
  <si>
    <t>Número de egresados actualizados</t>
  </si>
  <si>
    <t>Protocolos y Capacitación para la Gestión de la Información</t>
  </si>
  <si>
    <t>Númjero de protocolos implementados</t>
  </si>
  <si>
    <t>Desarrollo de transferencia y conocimiento para la innovación que atiende las necesidades de empresas de sectores productivos en producción de bienes y servicios derivados de la emergencia causada por el Covid 19 Chocó.</t>
  </si>
  <si>
    <r>
      <rPr>
        <b/>
        <sz val="11"/>
        <color theme="1"/>
        <rFont val="Calibri"/>
        <family val="2"/>
      </rPr>
      <t xml:space="preserve"> Creación de un entorno propicio para la generación y transferencia de conocimiento:</t>
    </r>
    <r>
      <rPr>
        <sz val="11"/>
        <color theme="1"/>
        <rFont val="Calibri"/>
        <family val="2"/>
      </rPr>
      <t xml:space="preserve"> La estrategia se enfoca en crear un entorno que fomente la generación de conocimiento tanto dentro de la universidad como en colaboración con otros actores externos. Esto implica promover la investigación de alta calidad, fomentar la colaboración interdisciplinaria, fortalecer los vínculos con la industria y otros sectores, y establecer alianzas estratégicas con instituciones académicas y de investigación de renombre. </t>
    </r>
  </si>
  <si>
    <t>Colaboración Intersectorial para la Innovación Post-COVID</t>
  </si>
  <si>
    <t>Porcentaje de incremento en la adquisición de conocimientos a través de colaboraciones y alianzas para el año 2026.</t>
  </si>
  <si>
    <t>Creación de un Seminario Virtual Interdisciplinario para la Innovación y Transferencia de Conocimiento</t>
  </si>
  <si>
    <t>Programa de Becas para Investigación Aplicada en Sectores Emergentes Post-COVID</t>
  </si>
  <si>
    <t>CAMPUS UNIVERSITARIO</t>
  </si>
  <si>
    <t>Diseño e implementación de un plan de transporte propio de la universidad.</t>
  </si>
  <si>
    <r>
      <rPr>
        <b/>
        <sz val="11"/>
        <color theme="1"/>
        <rFont val="Calibri"/>
        <family val="2"/>
      </rPr>
      <t>Implementar un sistema de gestión de transporte escolar:</t>
    </r>
    <r>
      <rPr>
        <sz val="11"/>
        <color theme="1"/>
        <rFont val="Calibri"/>
        <family val="2"/>
      </rPr>
      <t xml:space="preserve"> Este sistema utiliza tecnologías de información y comunicación para programar y monitorear las rutas y horarios de los vehículos de transporte, asegurando una protección eficiente de recursos y una comunicación efectiva con los estudiantes y sus familias. </t>
    </r>
  </si>
  <si>
    <t>Desarrollo y Despliegue de una Aplicación Móvil para la Gestión del Transporte Escolar</t>
  </si>
  <si>
    <t>Porcentaje de cobertura de las necesidades de movilidad de estudiantes y personal de la universidad a través del servicio de transporte, medido anualmente.</t>
  </si>
  <si>
    <t>Programa de Bicicletas Compartidas</t>
  </si>
  <si>
    <t>Mejoras en Infraestructura para Transporte Público</t>
  </si>
  <si>
    <t>Optimización de Rutas y Horarios de Transporte</t>
  </si>
  <si>
    <t>Diseño de proyectos de inversión que conlleven a dotación y ampliación de la estructura física.</t>
  </si>
  <si>
    <r>
      <rPr>
        <b/>
        <sz val="11"/>
        <color theme="1"/>
        <rFont val="Calibri"/>
        <family val="2"/>
      </rPr>
      <t>Realizar un análisis exhaustivo de las necesidades de infraestructura física existentes y futuras:</t>
    </r>
    <r>
      <rPr>
        <sz val="11"/>
        <color theme="1"/>
        <rFont val="Calibri"/>
        <family val="2"/>
      </rPr>
      <t xml:space="preserve"> Posteriormente, se diseñarán  proyectos de inversión que aborden estas necesidades, considerando factores como viabilidad  técnica, financiera y ambiental. Se establecerán alianzas con entidades financiadoras y se buscarán recursos económicos para llevar a cabo la implementación de los proyectos. </t>
    </r>
  </si>
  <si>
    <t>Construcción de un Nuevo Complejo Educativo Multidisciplinario</t>
  </si>
  <si>
    <t>Metros cuadrados construidos (bloque de aulas No 13)</t>
  </si>
  <si>
    <t>SE encuentra en ejecución el pryecto lleva un avance del 8%</t>
  </si>
  <si>
    <t>Ampliación de Espacios Recreativos y Deportivos</t>
  </si>
  <si>
    <t>Metros cuadrados construidos para recreación y deporte</t>
  </si>
  <si>
    <t>Se encuengtra en la etapa final del proyecto star universitario incluye dotación de gimnasio</t>
  </si>
  <si>
    <t>Renovación de Bibliotecas y Centros de Estudio</t>
  </si>
  <si>
    <t>Metros cuadrados adecuados y en funcionamiento (sala de sistemas CDS Pacifico)</t>
  </si>
  <si>
    <t>No se registra avance</t>
  </si>
  <si>
    <t>Mejoras en Accesibilidad y Seguridad</t>
  </si>
  <si>
    <t>metros cuadrados construidos</t>
  </si>
  <si>
    <t>Gestión de los recursos y las inversiones para la implementación del sistema de transporte.</t>
  </si>
  <si>
    <r>
      <rPr>
        <b/>
        <sz val="11"/>
        <color theme="1"/>
        <rFont val="Calibri"/>
        <family val="2"/>
      </rPr>
      <t xml:space="preserve">Implementar una gestión  integral de los recursos y las inversiones en el sistema de transporte: </t>
    </r>
    <r>
      <rPr>
        <sz val="11"/>
        <color theme="1"/>
        <rFont val="Calibri"/>
        <family val="2"/>
      </rPr>
      <t xml:space="preserve">Esta realización la realización de estudios de demanda, análisis de viabilidad técnica  y financiera, y la identificación de fuentes  de financiamiento adecuado. Se establecerán alianzas con entidades gubernamentales, privadas y de financiamiento para asegurar la disponibilidad de recursos y se priorizarán aquellas inversiones  que generen un mayor impacto en la ampliación y mejora del sistema de transporte. </t>
    </r>
  </si>
  <si>
    <t>Optimización y Modernización del Sistema de Transporte</t>
  </si>
  <si>
    <t>Índice de Eficiencia y Accesibilidad del Sistema de Transporte, medido como la relación entre la reducción en los tiempos de desplazamiento y la inversión realizada en el sistema.</t>
  </si>
  <si>
    <t>Incorporación de Vehículos Ecológicos</t>
  </si>
  <si>
    <t>Programa de Educación y Sensibilización para Usuarios</t>
  </si>
  <si>
    <t>Porcentaje de estudiantes sensibilizado</t>
  </si>
  <si>
    <t>Consolidación e implementación de un sistema de transporte apto para los estudiantes de la Universidad.</t>
  </si>
  <si>
    <r>
      <rPr>
        <b/>
        <sz val="11"/>
        <color theme="1"/>
        <rFont val="Calibri"/>
        <family val="2"/>
      </rPr>
      <t>Implementación de un sistema de transporte exclusivo para estudiantes de la Universidad:</t>
    </r>
    <r>
      <rPr>
        <sz val="11"/>
        <color theme="1"/>
        <rFont val="Calibri"/>
        <family val="2"/>
      </rPr>
      <t xml:space="preserve"> Esta estrategia resultó la negociación de acuerdos con proveedores de transporte, el diseño de rutas y horarios que se ajusten a las necesidades de los estudiantes, así como la promoción de la utilización de transporte  sostenibles, como el transporte público y el uso de bicicletas. Además, se implementarán medidas de seguridad y se brindará información y capacitación a los estudiantes sobre el uso adecuado del sistema de transporte. </t>
    </r>
  </si>
  <si>
    <t>Negociación y Acuerdo con Proveedores de Transporte</t>
  </si>
  <si>
    <t>Porcentaje de incremento anual en la movilidad estudiantil y docente entre sedes.</t>
  </si>
  <si>
    <t>Diseño y Optimización de Rutas y Horarios</t>
  </si>
  <si>
    <t>Fomento al Uso de Transporte Sostenible</t>
  </si>
  <si>
    <t>Implementación de medidas para mejorar la accesibilidad y la inclusión para personas con discapacidades físicas o mentales en los espacios universitarios y las actividades académicas.</t>
  </si>
  <si>
    <r>
      <rPr>
        <b/>
        <sz val="11"/>
        <color theme="1"/>
        <rFont val="Calibri"/>
        <family val="2"/>
      </rPr>
      <t>Implementación de un enfoque integral de accesibilidad universal:</t>
    </r>
    <r>
      <rPr>
        <sz val="11"/>
        <color theme="1"/>
        <rFont val="Calibri"/>
        <family val="2"/>
      </rPr>
      <t xml:space="preserve"> Esto implica adoptar un enfoque de diseño inclusivo  desde el principio, considerando las necesidades de todas las personas, incluidas aquellas con  discapacidades físicas o mentales, en la planificación y construcción de espacios universitarios y  en el desarrollo de actividades académicas. Además, se promoverá la colaboración con expertos en accesibilidad y se establecerán alianzas con organizaciones especializadas para garantizar la implementación efectiva de las medidas de accesibilidad. </t>
    </r>
  </si>
  <si>
    <t>Renovación y Diseño Inclusivo de la Infraestructura Universitaria</t>
  </si>
  <si>
    <t>Número de accesos inclusivos construidos</t>
  </si>
  <si>
    <t>No se ha podido dar inicio a la adquisición del ascensor del bloque 12</t>
  </si>
  <si>
    <t>Creación de una Oficina de Accesibilidad</t>
  </si>
  <si>
    <t>Creación oficina</t>
  </si>
  <si>
    <t>Atención al cliente</t>
  </si>
  <si>
    <t>Programas de Asistencia Personalizada</t>
  </si>
  <si>
    <t>Porcentaje de estudiantes atendidos en el programa de asistencia personalizada</t>
  </si>
  <si>
    <t>Desarrollo y Ejecución de un Programa de Formación en Conciencia y Habilidades sobre Discapacidad</t>
  </si>
  <si>
    <t>Porcentaje de servidores capacitados en conciencia y habilidades sobre discapacidad</t>
  </si>
  <si>
    <t>Dotación de los laboratorios de I+D+i con los materiales requeridos y acordes a cada programa curricular.</t>
  </si>
  <si>
    <r>
      <rPr>
        <b/>
        <sz val="11"/>
        <color theme="1"/>
        <rFont val="Calibri"/>
        <family val="2"/>
      </rPr>
      <t>Implementación de un proceso de evaluación y selección de herramientas tecnológicas:</t>
    </r>
    <r>
      <rPr>
        <sz val="11"/>
        <color theme="1"/>
        <rFont val="Calibri"/>
        <family val="2"/>
      </rPr>
      <t xml:space="preserve">  Esta estrategia consiste en establecer un proceso sistemático para evaluar, seleccionar y adquirir herramientas tecnológicas que sean útiles y acordes a cada programa curricular de la universidad tecnológica del Chocó.  El proceso de evaluación y selección de herramientas tecnológicas se llevará a cabo en colaboración con los docentes y expertos en cada área académica. Se identificarán  las necesidades específicas de cada programa curricular, considerando los objetivos de aprendizaje, las competencias a desarrollar y los recursos tecnológicos requeridos para su adecuada impartición.</t>
    </r>
  </si>
  <si>
    <t>Evaluación y Selección de Herramientas Tecnológicas</t>
  </si>
  <si>
    <t>Porcentaje de implementación de la infraestructura tecnológica en funcionamiento para el año 2028.</t>
  </si>
  <si>
    <t>Creación de un Fondo para la Innovación Tecnológica</t>
  </si>
  <si>
    <t>Fortalecimiento de Programas de Capacitación Tecnológica</t>
  </si>
  <si>
    <t>Implementación de Infraestructura Tecnológica para Comunicación en Tiempo Real</t>
  </si>
  <si>
    <t xml:space="preserve"> Construcción de laboratorios dotados y organizados para prácticas académicas y certificados para oferta de servicios.</t>
  </si>
  <si>
    <r>
      <rPr>
        <b/>
        <sz val="11"/>
        <color theme="1"/>
        <rFont val="Calibri"/>
        <family val="2"/>
      </rPr>
      <t xml:space="preserve">Optimización de Recursos y Planificación Integral de Infraestructura:  </t>
    </r>
    <r>
      <rPr>
        <sz val="11"/>
        <color theme="1"/>
        <rFont val="Calibri"/>
        <family val="2"/>
      </rPr>
      <t>La estrategia central para ejecutar con éxito los proyectos de construcción de laboratorios y espacios universitarios de calidad debe centrarse en la optimización de recursos y en una planificación integral de infraestructura.</t>
    </r>
  </si>
  <si>
    <t>Renovación y Modernización de Laboratorios de Investigación</t>
  </si>
  <si>
    <t>Número de laboratorios de investigación renovados o construidos .</t>
  </si>
  <si>
    <t>Programas de Cooperación con Empresas Tecnológicas para adquirir equipos avanzados</t>
  </si>
  <si>
    <t>Iniciativas de Sostenibilidad en los Laboratorios</t>
  </si>
  <si>
    <t>Integración de Realidad Aumentada y Virtual en la Enseñanza</t>
  </si>
  <si>
    <t>Construcción de espacios universitarios de calidad, como por ejemplo: aulas tecnológicas, centro de prácticas, espacios de recreación, aulas de sistemas, auditorios, residencias estudiantiles, etc.</t>
  </si>
  <si>
    <t>Instalación de Zonas Verdes y Espacios Abiertos</t>
  </si>
  <si>
    <t>Metros cuadrados construidos de especios abiertos (auditorio)</t>
  </si>
  <si>
    <t>Modernizar y expandir las instalaciones deportivas para el bienestar estudiantil</t>
  </si>
  <si>
    <t>Número de Nuevos Espacios Universitarios Completados y en Funcionamiento.</t>
  </si>
  <si>
    <t>Creación de un Centro de Innovación y Tecnología Educativa</t>
  </si>
  <si>
    <t>metros cuadrados adecuados para innovación tecnologica educativa (Quibdó, Bahia Solano)</t>
  </si>
  <si>
    <t>Construcción de nuevas sedes universitarias en la región del Chocó.</t>
  </si>
  <si>
    <r>
      <rPr>
        <b/>
        <sz val="11"/>
        <color theme="1"/>
        <rFont val="Calibri"/>
        <family val="2"/>
      </rPr>
      <t>Implementación por Fases:</t>
    </r>
    <r>
      <rPr>
        <sz val="11"/>
        <color theme="1"/>
        <rFont val="Calibri"/>
        <family val="2"/>
      </rPr>
      <t xml:space="preserve"> Consiste en desarrollar cada sede universitaria una por una, empezando por la que atienda a la población más desatendida. Esta estrategia permite hacer ajustes en tiempo real con base en las lecciones aprendidas de las fases anteriores y asegurar una asignación eficiente de los recursos. </t>
    </r>
  </si>
  <si>
    <t>Investigación y Selección de Sitios</t>
  </si>
  <si>
    <t>Número de predios con viabilidad técnica y jurídica</t>
  </si>
  <si>
    <t>El predio de La sede del Darien se encuentra ya en la etapa de firma del convenio interadministrativo con FINDETER para los diseños y construcción de la sede de la UTCH</t>
  </si>
  <si>
    <t>Diseño y Construcción de la Primera Sede Universitaria</t>
  </si>
  <si>
    <t>Desarrollo Curricular y de Programas Académicos</t>
  </si>
  <si>
    <t>Disminuir la deserción estudiantil</t>
  </si>
  <si>
    <t>Gestión de créditos condonables</t>
  </si>
  <si>
    <t>Acuerdo de Bienestar</t>
  </si>
  <si>
    <t xml:space="preserve">Porcentaje de estudiantes beneficiados con los diferentes   fondos y programas. </t>
  </si>
  <si>
    <t xml:space="preserve">Promoción y Prevención en salud </t>
  </si>
  <si>
    <t>Atención Básica en salud:
Juntos contra el cáncer de cuello uterino,seno y prostata</t>
  </si>
  <si>
    <t># de  ususarios  programados/ # de usuarios atendidos.</t>
  </si>
  <si>
    <t>Promoción y prevención de la salud Mental</t>
  </si>
  <si>
    <t># de usuarios beneficiarios</t>
  </si>
  <si>
    <t xml:space="preserve">Recreación y Deporte </t>
  </si>
  <si>
    <t>Deporte de Competencia</t>
  </si>
  <si>
    <t># De participaciones de la Universidad en eventos programados por el deporte asociado.</t>
  </si>
  <si>
    <t xml:space="preserve">Actividad  recreativa y deportiva sindical </t>
  </si>
  <si>
    <t>Nº de beneficiarios por sindicato</t>
  </si>
  <si>
    <t xml:space="preserve"> FORMACION DEPORTIVA:Gestión de eventos de capacitación</t>
  </si>
  <si>
    <t># de capacitaciones realizadas</t>
  </si>
  <si>
    <t>Ascun deporte</t>
  </si>
  <si>
    <t># de participantes en los encuentros de  ASCUN deporte</t>
  </si>
  <si>
    <t>Fomento Cultura</t>
  </si>
  <si>
    <t>Divulgación cultural.</t>
  </si>
  <si>
    <t># de participaciones.</t>
  </si>
  <si>
    <t xml:space="preserve">Desarrollo Humano </t>
  </si>
  <si>
    <t xml:space="preserve">Un documento de caracterización y diagnóstico socioeconómico de estudiantes.
</t>
  </si>
  <si>
    <t xml:space="preserve">ASCUN Desarrollo Humano </t>
  </si>
  <si>
    <t>Número de personas participando en los eventos de ASCUN Desarrollo Humano</t>
  </si>
  <si>
    <t>INTERCULTURALIDAD</t>
  </si>
  <si>
    <t>Diseño de una estrategia orientada hacia el respeto por la diversidad.</t>
  </si>
  <si>
    <r>
      <rPr>
        <b/>
        <sz val="11"/>
        <color theme="1"/>
        <rFont val="Calibri"/>
        <family val="2"/>
      </rPr>
      <t xml:space="preserve"> Promover la diversidad e inclusión en todos los aspectos de la vida universitaria:</t>
    </r>
    <r>
      <rPr>
        <sz val="11"/>
        <color theme="1"/>
        <rFont val="Calibri"/>
        <family val="2"/>
      </rPr>
      <t xml:space="preserve"> La estrategia principal consiste en promover activamente la diversidad étnica,  cultural y de género en todos los ámbitos de la universidad, desde el reclutamiento de  estudiantes y personal hasta la oferta académica y los eventos institucionales. Esto implica crear y fortalecer políticas y prácticas inclusivas que valoren y celebren la diversidad, garantizando la igualdad de oportunidades y el respeto a todas las personas, sin importar su origen étnico, cultural o de cualquier otro tipo. </t>
    </r>
  </si>
  <si>
    <t>Festival Anual de Culturas Universitarias</t>
  </si>
  <si>
    <t>Número de actividades y/o eventos realizados anualmente que promueven y celebran la diversidad cultural.</t>
  </si>
  <si>
    <t>Se esta realizando prgramación para final de año</t>
  </si>
  <si>
    <t>Seminarios y Talleres sobre Diversidad e Inclusión</t>
  </si>
  <si>
    <t>Número de talleres y seminarios sobre la inclusion realizados</t>
  </si>
  <si>
    <t>Exposiciones de Arte Multicultural</t>
  </si>
  <si>
    <t xml:space="preserve">Exposición de arte </t>
  </si>
  <si>
    <t>Clubes y Asociaciones Estudiantiles Diversos</t>
  </si>
  <si>
    <t>Creación de clubes de estudiantes diversos</t>
  </si>
  <si>
    <t>Concurso Anual de Ensayo sobre Diversidad</t>
  </si>
  <si>
    <t>Concurso anual de ensayo sobre diversidad</t>
  </si>
  <si>
    <t>Desarrollar programas de capacitación y formación en temas de diversidad cultural y derechos humanos para toda la comunidad universitaria.</t>
  </si>
  <si>
    <t>Implementar una Serie de Talleres y Seminarios sobre Diversidad Cultural y Derechos Humanos</t>
  </si>
  <si>
    <t>Porcentaje de participación de la comunidad universitaria en programas de capacitación y formación en diversidad cultural y derechos humanos en relación con el total de la comunidad universitaria.</t>
  </si>
  <si>
    <t>Programa de Mentoría y Embajadores de Diversidad</t>
  </si>
  <si>
    <t>Número de mentores capacitadoes en diversidad</t>
  </si>
  <si>
    <t>Desarrollar una Campaña de Sensibilización y Material Educativo en Línea</t>
  </si>
  <si>
    <t xml:space="preserve">Porcenbtaje de comunidad universitaria sensibilizada </t>
  </si>
  <si>
    <t>Creación e implementación de la red de universidades étnicas</t>
  </si>
  <si>
    <t xml:space="preserve">Acto administrativo de creación  de la red </t>
  </si>
  <si>
    <t xml:space="preserve">Número de jornadas de articulación realizadas </t>
  </si>
  <si>
    <t>Implementación de la política de genero de la UTCH</t>
  </si>
  <si>
    <t>Numero de Jornadas realizadas</t>
  </si>
  <si>
    <t>Fomentar la participación activa de la universidad en redes y organizaciones sociales y comunitarias que trabajen por la inclusión social y la diversidad cultural.</t>
  </si>
  <si>
    <t>Creación de Programas de Intercambio y Cooperación Cultural</t>
  </si>
  <si>
    <t>Porcentaje de la población universitaria que participa activamente en redes y organizaciones sociales y comunitarias en relación al año inmediatamente anterior</t>
  </si>
  <si>
    <t>Conferencias sobre Inclusión Social</t>
  </si>
  <si>
    <t>Investigaciones Colaborativas con Comunidades Locales</t>
  </si>
  <si>
    <t>Programas para enseñar habilidades prácticas y fomentar el desarrollo comunitario</t>
  </si>
  <si>
    <t>Ofrecer becas y apoyos económicos para estudiantes con necesidades especiales o en situaciones vulnerables.</t>
  </si>
  <si>
    <r>
      <rPr>
        <b/>
        <sz val="11"/>
        <color theme="1"/>
        <rFont val="Calibri"/>
        <family val="2"/>
      </rPr>
      <t xml:space="preserve">Establecer un programa de becas y apoyos económicos para estudiantes con necesidades especiales o en situaciones vulnerables: </t>
    </r>
    <r>
      <rPr>
        <sz val="11"/>
        <color theme="1"/>
        <rFont val="Calibri"/>
        <family val="2"/>
      </rPr>
      <t>Este programa se basará en un proceso de selección justo y transparente, donde se evaluarán las circunstancias y necesidades de los estudiantes para determinar la proyección de las becas. Además, promoverá la concientización y la sensibilización dentro de la comunidad universitaria sobre la importancia de la inclusión y la igualdad de oportunidades.</t>
    </r>
  </si>
  <si>
    <t>Identificación y Selección de Beneficiarios de Becas</t>
  </si>
  <si>
    <t>Porcentaje de estudiantes en situación de vulnerabilidad o con necesidades especiales que reciben becas o apoyos económicos en relación con la población estudiantil total.</t>
  </si>
  <si>
    <t>Programa de Mentoría para Estudiantes Becados</t>
  </si>
  <si>
    <t>Red de Apoyo Psicológico y Orientación</t>
  </si>
  <si>
    <t>Sensibilización y Concienciación Comunitaria</t>
  </si>
  <si>
    <t>Promover la contratación de personal polivalente, capacitado y multiprocesos, como también realizar la selección de estudiantes con perfiles diversos en términos de género, etnia, religión, orientación sexual, entre otros.</t>
  </si>
  <si>
    <t>Universidad Diversa e Inclusiva</t>
  </si>
  <si>
    <t>Porcentaje de aumento anual en la representación de estudiantes y personal con perfiles diversos en comparación con el año anterior.</t>
  </si>
  <si>
    <t>Programas de Mentoría Multicultural</t>
  </si>
  <si>
    <t>Capacitación en Diversidad para Personal</t>
  </si>
  <si>
    <t>Mapeo de posibles estudiantes con perfiles diversos</t>
  </si>
  <si>
    <t>Identificación, establecimiento e implementación de programas académicos para comunidades interétnicas.</t>
  </si>
  <si>
    <r>
      <rPr>
        <b/>
        <sz val="11"/>
        <color theme="1"/>
        <rFont val="Calibri"/>
        <family val="2"/>
      </rPr>
      <t>Realizar un proceso participativo de identificación de necesidades educativas en las comunidades interétnicas:</t>
    </r>
    <r>
      <rPr>
        <sz val="11"/>
        <color theme="1"/>
        <rFont val="Calibri"/>
        <family val="2"/>
      </rPr>
      <t xml:space="preserve"> Se llevarán a cabo consultas y diálogos con líderes y miembros de estas comunidades para conocer sus expectativas y requerimientos académicos. A partir de esta información, se diseñarán programas académicos que se ajusten a sus necesidades y realidades culturales, asegurando la pertinencia y relevancia de la educación ofrecida.</t>
    </r>
  </si>
  <si>
    <t>Diagnóstico y Diseño de Programas Académicos para Comunidades Interétnicas</t>
  </si>
  <si>
    <t>Número de programas específicos que garanticen la equidad en el acceso, permanencia y éxito académico establecidos para año 2025.</t>
  </si>
  <si>
    <t>SE cuenta con un documento borrador para socializar con los diferentes actores</t>
  </si>
  <si>
    <t>Se cuenta con el programa indigena y los cupos especiales para los programas regulares</t>
  </si>
  <si>
    <t>Red de Apoyo Estudiantil Interétnico</t>
  </si>
  <si>
    <t>Conferencias y Seminarios sobre Interculturalidad</t>
  </si>
  <si>
    <t>Cátedras de Estudios Interculturales</t>
  </si>
  <si>
    <t>Implementación y Seguimiento de Programas Académicos Interculturales</t>
  </si>
  <si>
    <t>Establecimiento de políticas y medidas para garantizar la igualdad de oportunidades para todos los estudiantes, independientemente de su género, orientación sexual, etnia, religión o cualquier otra característica personal.</t>
  </si>
  <si>
    <r>
      <rPr>
        <b/>
        <sz val="11"/>
        <color theme="1"/>
        <rFont val="Calibri"/>
        <family val="2"/>
      </rPr>
      <t>Llevar a cabo un proceso de diagnóstico y planificación participativa:</t>
    </r>
    <r>
      <rPr>
        <sz val="11"/>
        <color theme="1"/>
        <rFont val="Calibri"/>
        <family val="2"/>
      </rPr>
      <t xml:space="preserve"> Se realizarán encuestas, entrevistas y reuniones con estudiantes, docentes y personal administrativo para identificar las barreras y desafíos que enfrentan diferentes grupos de estudiantes. A partir de esta información, se diseñarán políticas, programas y acciones concretas que promuevan la igualdad de oportunidades y la inclusión en el entorno educativo. </t>
    </r>
  </si>
  <si>
    <t>Desarrollo e Implementación de Políticas de Inclusión y Diversidad</t>
  </si>
  <si>
    <t>Número de políticas institucionales que garanticen la igualdad de oportunidades para todos los grupos poblacionales atendidos por la universidad implementadas para el año 2025.</t>
  </si>
  <si>
    <t>Auditorías Regulares de Igualdad en la Universidad</t>
  </si>
  <si>
    <t>Campañas de Concientización sobre la Inclusión</t>
  </si>
  <si>
    <t>Desarrollo de una estrategia de aprovechamiento de la biodiversidad con potencial acuícola en el departamento de Chocó.</t>
  </si>
  <si>
    <r>
      <rPr>
        <b/>
        <sz val="11"/>
        <color theme="1"/>
        <rFont val="Calibri"/>
        <family val="2"/>
      </rPr>
      <t>Centros Piloto de Acuicultura Sostenible en diferentes localidades del departamento:</t>
    </r>
    <r>
      <rPr>
        <sz val="11"/>
        <color theme="1"/>
        <rFont val="Calibri"/>
        <family val="2"/>
      </rPr>
      <t xml:space="preserve"> Estos centros servirán como plataformas de investigación y formación donde se implementarán técnicas de cultivo sostenible, se estudiarán los ecosistemas acuáticos locales y se ofrecerán programas de capacitación a las comunidades. </t>
    </r>
  </si>
  <si>
    <t>Programas de Formación en Acuicultura para la Comunidad Local</t>
  </si>
  <si>
    <t>Número de Centros Piloto de Acuicultura Sostenible establecidos y operativos en el departamento de Chocó para el año 2027.</t>
  </si>
  <si>
    <t>Investigación sobre Especies Acuícolas Nativas</t>
  </si>
  <si>
    <t>Desarrollo de Productos Acuícolas Sostenibles</t>
  </si>
  <si>
    <t>Asociaciones con ONGs y Entidades Ambientales</t>
  </si>
  <si>
    <t>Implementación de Centros Piloto de Acuicultura Sostenible</t>
  </si>
  <si>
    <t>Aprovechamiento de los subproductos de la industria maderera en la fabricación de abonos orgánicos y producción de harina de insectos en el departamento del Chocó.</t>
  </si>
  <si>
    <r>
      <rPr>
        <b/>
        <sz val="11"/>
        <color theme="1"/>
        <rFont val="Calibri"/>
        <family val="2"/>
      </rPr>
      <t xml:space="preserve">Establecer una planta de procesamiento modular y escalable que pueda convertir los subproductos de la madera en abonos orgánicos y harina de insectos: </t>
    </r>
    <r>
      <rPr>
        <sz val="11"/>
        <color theme="1"/>
        <rFont val="Calibri"/>
        <family val="2"/>
      </rPr>
      <t xml:space="preserve">Esta planta será diseñada para adaptarse a diferentes volúmenes de subproductos, asegurando eficiencia en el uso de los recursos y minimizando el impacto ambiental. </t>
    </r>
  </si>
  <si>
    <t>Desarrollo de Tecnologías de Recolección de Subproductos</t>
  </si>
  <si>
    <t>Número de plantas de procesamiento establecidas y operativas en el departamento del Chocó para el año 2028.</t>
  </si>
  <si>
    <t>Programa de Capacitación en Manejo Sostenible de Subproductos</t>
  </si>
  <si>
    <t>Programa de Vinculación con Agricultores Locales</t>
  </si>
  <si>
    <t xml:space="preserve"> Implementación de la Planta Modular de Procesamiento de Subproductos de la Madera</t>
  </si>
  <si>
    <t>GESTIÓN ESTRATÉGICA Y ADMINISTRATIVA</t>
  </si>
  <si>
    <t>Desarrollo de programas de capacitación y formación para el personal administrativo en temas de habilidades blandas.</t>
  </si>
  <si>
    <r>
      <rPr>
        <b/>
        <sz val="11"/>
        <color theme="1"/>
        <rFont val="Calibri"/>
        <family val="2"/>
      </rPr>
      <t>Mejorar la eficiencia y la calidad de los procesos administrativos:</t>
    </r>
    <r>
      <rPr>
        <sz val="11"/>
        <color theme="1"/>
        <rFont val="Calibri"/>
        <family val="2"/>
      </rPr>
      <t xml:space="preserve"> La estrategia principal consiste en fomentar la adopción de tecnología, promover la capacitación del personal y establecer sistemas de evaluación y mejora continua. Esta estrategia busca lograr una gestión administrativa ágil y efectiva, que brinde servicios de alta calidad a todos los miembros de la comunidad universitaria y garantice un uso eficiente de los recursos disponibles.</t>
    </r>
  </si>
  <si>
    <t>Fortalecimiento de Competencias en Personal Administrativo</t>
  </si>
  <si>
    <t xml:space="preserve">Número de programas de capacitación realizados </t>
  </si>
  <si>
    <t>Se cuenta con cronograma de capacitaciones virtuales y se espera proximamente iniciar con las mismas</t>
  </si>
  <si>
    <t>Porcentaje de mejora en las evaluaciones de desempeño del personal administrativo para el año 2025.</t>
  </si>
  <si>
    <t>SE esta reaizando la recolección de la información para reaizar las verificaciones de las evaluaciones</t>
  </si>
  <si>
    <t>Seminarios sobre Gestión del Cambio</t>
  </si>
  <si>
    <t>Porcentaje de empleados participantres en el seminario</t>
  </si>
  <si>
    <t>Cursos de Liderazgo y Gestión de Equipos</t>
  </si>
  <si>
    <t>Número de procesos capacitados en liderazgo</t>
  </si>
  <si>
    <t>Programa de Bienestar y Salud Mental para Empleados</t>
  </si>
  <si>
    <t>Promoción de una cultura organizacional de innovación y emprendimiento en los procesos institucionales, a través de la identificación y desarrollo de proyectos de mejora continua llevados a cabo en todos los niveles de la universidad.</t>
  </si>
  <si>
    <r>
      <t xml:space="preserve"> </t>
    </r>
    <r>
      <rPr>
        <b/>
        <sz val="11"/>
        <color theme="1"/>
        <rFont val="Calibri"/>
        <family val="2"/>
      </rPr>
      <t>Establecer un marco de trabajo que fomente la innovación y el emprendimiento en todos los niveles de la universidad:</t>
    </r>
    <r>
      <rPr>
        <sz val="11"/>
        <color theme="1"/>
        <rFont val="Calibri"/>
        <family val="2"/>
      </rPr>
      <t>Esto implica crear un ambiente propicio para la generación de ideas, la colaboración y el aprendizaje continuo. Se puede implementar un enfoque de gestión de la innovación que incluya la identificación y priorización de oportunidades de mejora, el establecimiento de equipos interdisciplinarios para el desarrollo de proyectos, y la implementación de mecanismos de seguimiento y evaluación de los resultados obtenidos.</t>
    </r>
  </si>
  <si>
    <t>Talleres Interdepartamentales de Brainstorming</t>
  </si>
  <si>
    <t>Número total de proyectos de mejora continua implementados en la universidad anualmente.</t>
  </si>
  <si>
    <t xml:space="preserve">Selección y reconocimiento a los mejores proyectos de mejora continua </t>
  </si>
  <si>
    <t>Creación de un Laboratorio de Innovación Institucional</t>
  </si>
  <si>
    <t>Implementación de sistemas de evaluación y monitoreo para los docentes.</t>
  </si>
  <si>
    <r>
      <rPr>
        <b/>
        <sz val="11"/>
        <color theme="1"/>
        <rFont val="Calibri"/>
        <family val="2"/>
      </rPr>
      <t>TQM:</t>
    </r>
    <r>
      <rPr>
        <sz val="11"/>
        <color theme="1"/>
        <rFont val="Calibri"/>
        <family val="2"/>
      </rPr>
      <t xml:space="preserve"> Implementar un enfoque de Gestión de la Calidad Total (Total Quality Management, TQM) en toda la institución universitaria. Esto implica adoptar un enfoque holístico para la mejora continua de los procesos y servicios en todos los niveles, desde la enseñanza hasta la administración. Se promoverá una cultura de calidad, se establecerán equipos multidisciplinarios de mejora de procesos y se fomentará la participación activa de todos los miembros de la comunidad universitaria en la identificación y solución de problemas.</t>
    </r>
  </si>
  <si>
    <t>Desarrollo de Herramientas de Feedback Continuo</t>
  </si>
  <si>
    <t>Estudio de Impacto de la Enseñanza en el Aprendizaje Estudiantil</t>
  </si>
  <si>
    <t>Seminarios sobre Métodos de Enseñanza Innovadores</t>
  </si>
  <si>
    <t>Creación de un Panel de Expertos en Educación</t>
  </si>
  <si>
    <t>Formación y Capacitación en TQM para el Personal Docente y Administrativo</t>
  </si>
  <si>
    <t>Fortalecimiento y seguimiento de los planes de mejoramiento y planes de auditorías generados para mejorar sus operaciones y procesos para ser más eficientes y efectivo en el logro de sus objetivos académicos y administrativos</t>
  </si>
  <si>
    <t>Digitalización y Automatización de Procesos Administrativos</t>
  </si>
  <si>
    <t>Número de planes de mejora y auditorías implementados con éxito en áreas críticas de la universidad en un año académico en relación con el número total de áreas identificadas como prioritarias.</t>
  </si>
  <si>
    <t>DOS AUDITORIAS INTERNAS (PROCESOS Y LATAFRMA VIRTUAL), AUDITORIA EXTERNA POR PARTE DE ICONTEC. SE DEBE SOLICITAR A TALENTO HUMANO OFICIAR A TODOS LOS EMPLEADOS DE LA UNIVERSIDAD SOBRE LA ADICIÓN DE NUEVAN FUNCIONES EN EL TEMA DE CALIDAD Y SST</t>
  </si>
  <si>
    <t>Desarrollo de un Sistema de Información para la Gestión del Conocimiento</t>
  </si>
  <si>
    <t>Integración de Herramientas de Análisis de Datos para la Toma de Decisiones Estratégicas</t>
  </si>
  <si>
    <t>Capacitación y Desarrollo de Competencias en Gestión y Auditoría Interna</t>
  </si>
  <si>
    <t>Divulgar los aspectos institucionales tales como: Misión, visión, deberes y derechos, procesos de matriculas, ETC.</t>
  </si>
  <si>
    <t>Factor 1 Aspectos Institucionales - Plan de mejoramiento Lenguas Modernas</t>
  </si>
  <si>
    <t xml:space="preserve">Número de posters del programa renovados con la misión, visión, dereschos y deberes de docentes y estudiantes. </t>
  </si>
  <si>
    <t>Programa de lenguas modernas</t>
  </si>
  <si>
    <t>Diseño de un plan de manejo eficiente de los recursos que le permita a la institución contar el personal idóneo y suficiente para el desarrollo de sus procesos.</t>
  </si>
  <si>
    <r>
      <rPr>
        <b/>
        <sz val="11"/>
        <color theme="1"/>
        <rFont val="Calibri"/>
        <family val="2"/>
      </rPr>
      <t>CGIRS:</t>
    </r>
    <r>
      <rPr>
        <sz val="11"/>
        <color theme="1"/>
        <rFont val="Calibri"/>
        <family val="2"/>
      </rPr>
      <t xml:space="preserve"> Establecer un Comité de Gestión Integral de Recursos y Sostenibilidad (CGIRS) que se encargará de coordinar y supervisar las acciones relacionadas con la gestión eficiente de recursos humanos, la actualización de políticas de compras y contrataciones, y la implementación de políticas de compras sostenibles. El CGIRS estará compuesto por expertos en recursos humanos, adquisiciones y sostenibilidad, y trabajará en colaboración con los diferentes departamentos de la institución.</t>
    </r>
  </si>
  <si>
    <t>Implementación de un Programa Integral de Desarrollo y Retención de Talento</t>
  </si>
  <si>
    <t>Tasa de rotación de personal anual, medida como el porcentaje de empleados que dejan la institución en relación con el total de empleados.</t>
  </si>
  <si>
    <t>Estrategias de Compensación Competitiva y Beneficios</t>
  </si>
  <si>
    <t>Programa de Formación en Liderazgo y Gestión de Equipos</t>
  </si>
  <si>
    <t>Creación de un Sistema de Evaluación de Desempeño y Retroalimentación Continua</t>
  </si>
  <si>
    <t>Desarrollo de Políticas de Trabajo Flexible y Remoto</t>
  </si>
  <si>
    <t>Fortalecimiento institucional de todos los procesos internos de la Universidad tanto a nivel administrativo como académico.</t>
  </si>
  <si>
    <t>Capacitación en TQM para el Personal</t>
  </si>
  <si>
    <t>Porcentaje de procesos institucionales optimizados y documentados.</t>
  </si>
  <si>
    <t xml:space="preserve">Los 21 procesos se encuentran en actualización de documentación </t>
  </si>
  <si>
    <t>Reingeniería de Procesos Académicos y Administrativos</t>
  </si>
  <si>
    <t>Porcentaje de procesos académicos y administrativos actualizados</t>
  </si>
  <si>
    <t xml:space="preserve">19 procesos realizaron actualización de documentación  </t>
  </si>
  <si>
    <t>Implementación de Indicadores de Desempeño y Feedback Continuo</t>
  </si>
  <si>
    <t>Porcentaje de indicadores de desempeño actualizados e implementados</t>
  </si>
  <si>
    <t>De los 21 procesos cuentan con fichas actualizadas. Falta financiera y extensión por medición y analisis de los indicadores</t>
  </si>
  <si>
    <t xml:space="preserve">Equipamiento de herramientas necesarias para el cumplimiento de las labores administrativas y financieras. </t>
  </si>
  <si>
    <t>Implementación de un Sistema Integrado de Gestión Administrativa y Financiera</t>
  </si>
  <si>
    <t>Número de herramientas o sistemas tecnológicos implementados y/ o actualizados para el año 2025.</t>
  </si>
  <si>
    <t>Implementación de un Sistema de Gestión Documental Electrónico</t>
  </si>
  <si>
    <t>Sistema de Gestión documental electrónico creado</t>
  </si>
  <si>
    <t>Creación de un Dashboard de Indicadores de Gestión</t>
  </si>
  <si>
    <t>Dashboar de indicadores creado</t>
  </si>
  <si>
    <t>Capacitación y Actualización Tecnológica para el Personal Administrativo</t>
  </si>
  <si>
    <t>Porcentaje de personal administrativo capacitado</t>
  </si>
  <si>
    <t>Mejorar la eficiencia y la calidad de los procesos administrativos: La estrategia principal consiste en fomentar la adopción de tecnología, promover la capacitación del personal y establecer sistemas de evaluación y mejora continua. Esta estrategia busca lograr una gestión administrativa ágil y efectiva, que brinde servicios de alta calidad a todos los miembros de la comunidad universitaria y garantice un uso eficiente de los recursos disponibles.</t>
  </si>
  <si>
    <t>Mejorar la eficiencia del recaudo, mediante la creación de un software que permita disminuir la evasión y la elusión de la estampilla PRO UTCH.</t>
  </si>
  <si>
    <t xml:space="preserve">Software en funcionamiento </t>
  </si>
  <si>
    <t>Implementación del módulo de almacen e inventario de la plataforma Gestasoft</t>
  </si>
  <si>
    <t>% de avance implementación modulo de gestasoft</t>
  </si>
  <si>
    <t xml:space="preserve">Se esta a la espera de capacitación del personal para migración del inventario </t>
  </si>
  <si>
    <t>Debido a la fata de soporte técnico de la pataforma no se ha podido avanzar</t>
  </si>
  <si>
    <t>Consolidación de las dependencias que no existen en las diferentes sedes de la universidad para llevar a cabo sus distintos procesos.</t>
  </si>
  <si>
    <r>
      <rPr>
        <b/>
        <sz val="11"/>
        <color theme="1"/>
        <rFont val="Calibri"/>
        <family val="2"/>
      </rPr>
      <t xml:space="preserve">Análisis de las dependencias: </t>
    </r>
    <r>
      <rPr>
        <sz val="11"/>
        <color theme="1"/>
        <rFont val="Calibri"/>
        <family val="2"/>
      </rPr>
      <t xml:space="preserve">Realizar un análisis exhaustivo de los procesos existentes en la universidad y determinar las necesidades de dependencias y funciones específicas para llevar a cabo dichos procesos. Posteriormente, se debe establecer una estructura organizativa que refleje estas necesidades, definiendo las áreas y unidades funcionales correspondientes. Es importante considerar la participación activa de los miembros de la comunidad universitaria en este proceso, fomentando la colaboración y el consenso. </t>
    </r>
  </si>
  <si>
    <t>Creación e Implementación de Nuevas Dependencias en Sedes Universitarias</t>
  </si>
  <si>
    <t>Número de depencias creadas acordes con la necesidad de la insticuión</t>
  </si>
  <si>
    <t>Se esta a la espera de la información de talento humano para el inicio de los diseños de adecuaciones de espacios administrativos</t>
  </si>
  <si>
    <t>Desarrollo de un Plan de Gestión del Cambio Organizacional</t>
  </si>
  <si>
    <t>Porcentaje de avance en la  reestructuración de la organización administrativa de la universidad para finales del año 2025.</t>
  </si>
  <si>
    <t>Talento humano-palneación-calidad</t>
  </si>
  <si>
    <t>Evaluación y Rediseño de Procesos Clave</t>
  </si>
  <si>
    <t>Porcentaje de procesos con evsluación y rediseño del porceso</t>
  </si>
  <si>
    <t>Planeación-Calidad</t>
  </si>
  <si>
    <t>Creación de Equipos de Trabajo Multidisciplinarios para Proyectos Específicos</t>
  </si>
  <si>
    <t>Porcentaje de avance de la reestructura de la organización administrativa de la universidad para finales del año 2025.</t>
  </si>
  <si>
    <t>Optimización Organizativa de las Sedes Universitarias</t>
  </si>
  <si>
    <t>Número de sedes universitarias optimizadas y organizadas</t>
  </si>
  <si>
    <t>Definición de un plan que permita controlar, evaluar y realizar un seguimiento constante a los diferentes actores de la universidad.</t>
  </si>
  <si>
    <r>
      <rPr>
        <b/>
        <sz val="11"/>
        <color rgb="FF000000"/>
        <rFont val="Calibri"/>
        <family val="2"/>
      </rPr>
      <t xml:space="preserve">Plan integral: </t>
    </r>
    <r>
      <rPr>
        <sz val="11"/>
        <color rgb="FF000000"/>
        <rFont val="Calibri"/>
        <family val="2"/>
      </rPr>
      <t>Desarrollar un plan integral de control, evaluación y seguimiento que abarque todas las áreas y actores de la universidad. Esta estrategia puede incluir la definición de indicadores de desempeño, la implementación de sistemas de monitoreo y reporte, la realización de evaluaciones periódicas y el establecimiento de mecanismos de retroalimentación y mejora continua.</t>
    </r>
  </si>
  <si>
    <t>Desarrollo del Sistema Integral de Monitoreo y Evaluación (SIME) para la Universidad</t>
  </si>
  <si>
    <t>Número de áreas identificadas con oportunidades de mejora y planes de acción generados a  partir de los resultados de los indicadores de desempeño y las evaluaciones realizadas cada semestre.</t>
  </si>
  <si>
    <t>Sistema de Feedback Digital Interactivo</t>
  </si>
  <si>
    <t>Programa de Mejora Basado en Datos</t>
  </si>
  <si>
    <t>Base de datos de indicadores de la institución actualizada</t>
  </si>
  <si>
    <t>Creación y establecimiento de un nuevo sistema de seguridad que permita tener un control sobre el acceso a las instalaciones de la universidad.</t>
  </si>
  <si>
    <r>
      <rPr>
        <b/>
        <sz val="11"/>
        <color theme="1"/>
        <rFont val="Calibri"/>
        <family val="2"/>
      </rPr>
      <t xml:space="preserve">Implementación de un Enfoque Integral de Seguridad: </t>
    </r>
    <r>
      <rPr>
        <sz val="11"/>
        <color theme="1"/>
        <rFont val="Calibri"/>
        <family val="2"/>
      </rPr>
      <t>desarrollar y ejecutar una estrategia que abarque varios aspectos para garantizar la seguridad en el campus y sus alrededores, protegiendo a estudiantes, personal docente y administrativo, e instalaciones.</t>
    </r>
  </si>
  <si>
    <t>Capacitación en Seguridad para el Personal</t>
  </si>
  <si>
    <t>Número de caoacitaciones</t>
  </si>
  <si>
    <t>Instalación de Sistemas de Vigilancia Inteligente</t>
  </si>
  <si>
    <t>Sistema en funcionamiento</t>
  </si>
  <si>
    <t>Sistema de Identificación Biométrica</t>
  </si>
  <si>
    <t>Actualización del sistema de biometria</t>
  </si>
  <si>
    <t>Simulacros de Seguridad Regularizados</t>
  </si>
  <si>
    <t>Sistema Avanzado de Control de Acceso y Vigilancia para la Universidad</t>
  </si>
  <si>
    <t>Implementación de un sistema de gestión integrada para optimizar los procesos administrativos y financieros.</t>
  </si>
  <si>
    <t>Plataforma de Gestión de Procesos en Línea</t>
  </si>
  <si>
    <t>Programas de Capacitación en Gestión de Calidad</t>
  </si>
  <si>
    <t xml:space="preserve">Número de funcionarios de la ofician de calidad y de los laboratorios capacitados </t>
  </si>
  <si>
    <t>Se tiene programado para el mes de septiembre la capacitación de adaptabilidad al cambio climático, para 25 funcionarios</t>
  </si>
  <si>
    <t>Auditorías de Calidad Externas e Internas</t>
  </si>
  <si>
    <t>Auditorias realizadas en la vigencia</t>
  </si>
  <si>
    <t>Auditorias de CGR, interna y externa</t>
  </si>
  <si>
    <t>Documentar e Implementación del Sistema Integrado de Gestión de la Calidad (SIGC) en la Universidad</t>
  </si>
  <si>
    <t>Porcentaje de avance en la implementación del sistema integrado de gestión de calidad</t>
  </si>
  <si>
    <t>Se cuenta con el sistema de gestión de calidad documentado e implementado</t>
  </si>
  <si>
    <t>Fortalecimiento de la planificación estratégica y la definición de indicadores de gestión para el seguimiento y la evaluación de los procesos.</t>
  </si>
  <si>
    <r>
      <rPr>
        <b/>
        <sz val="11"/>
        <color theme="1"/>
        <rFont val="Calibri"/>
        <family val="2"/>
      </rPr>
      <t>Implementación de un enfoque de gestión basado en resultados:</t>
    </r>
    <r>
      <rPr>
        <sz val="11"/>
        <color theme="1"/>
        <rFont val="Calibri"/>
        <family val="2"/>
      </rPr>
      <t xml:space="preserve"> Esto implica la definición de una metodología para la planificación estratégica, que incluye la identificación de objetivos, la selección de recursos, la definición de acciones y el establecimiento de indicadores de gestión. Además, se implementará un sistema de seguimiento y evaluación que permita recopilar datos relevantes, analizar el desempeño y generar informes para la toma de decisiones.</t>
    </r>
  </si>
  <si>
    <t>Desarrollo e Implementación de un Sistema Integral de Planificación Estratégica</t>
  </si>
  <si>
    <t>Porcentaje de procesos y departamentos de la universidad que han implementado el enfoque de gestión basado en resultados en relación con el total de procesos y departamentos.</t>
  </si>
  <si>
    <t>Planeación-Calidad-Talento Humano</t>
  </si>
  <si>
    <t>Diseño e Implementación de Indicadores de Gestión</t>
  </si>
  <si>
    <t>Sistema de Seguimiento y Evaluación</t>
  </si>
  <si>
    <t xml:space="preserve"> Mejora en la calidad de los servicios administrativos a través de la implementación de un sistema de atención al usuario y la medición de la satisfacción de los mismos.</t>
  </si>
  <si>
    <t>Desarrollo e Implementación del Sistema Integral de Atención y Satisfacción al Usuario (SIASU)</t>
  </si>
  <si>
    <t>Porcentaje de áreas administrativas con un sistema de atención al usuario implementado y encuestas de satisfacción realizadas.</t>
  </si>
  <si>
    <t>Encuestas de Satisfacción Continua</t>
  </si>
  <si>
    <t>Formación en Atención al Cliente para el Personal</t>
  </si>
  <si>
    <t>Programa de Resolución Rápida de Quejas</t>
  </si>
  <si>
    <t>Actualización de la política de compras y contrataciones para garantizar una gestión eficiente y transparente de los recursos.</t>
  </si>
  <si>
    <t>Modernización de Políticas de Compras y Contrataciones</t>
  </si>
  <si>
    <t>Porcentaje de avance en la aprobación del estatuto de contratación</t>
  </si>
  <si>
    <t>Contratación-Almacen</t>
  </si>
  <si>
    <t>Capacitación en Compras Sostenibles</t>
  </si>
  <si>
    <t>Número de capacitaciones</t>
  </si>
  <si>
    <t>Implementación de un Sistema Digital de Seguimiento de Compras y Contrataciones</t>
  </si>
  <si>
    <t xml:space="preserve">Porcentaje de seguimiento a las publicaciones </t>
  </si>
  <si>
    <t>Organización de la gestión documental</t>
  </si>
  <si>
    <t>Gestión documental en funcionamiento</t>
  </si>
  <si>
    <t>Contratación</t>
  </si>
  <si>
    <t>Establecimiento de alianzas estratégicas con instituciones financieras y de cooperación para el fortalecimiento de la gestión financiera y administrativa.</t>
  </si>
  <si>
    <r>
      <rPr>
        <b/>
        <sz val="11"/>
        <color theme="1"/>
        <rFont val="Calibri"/>
        <family val="2"/>
      </rPr>
      <t>Identificación y establecimiento de alianzas estratégicas con instituciones financieras y de cooperación:</t>
    </r>
    <r>
      <rPr>
        <sz val="11"/>
        <color theme="1"/>
        <rFont val="Calibri"/>
        <family val="2"/>
      </rPr>
      <t xml:space="preserve"> Se realizarán acciones de búsqueda y selección de posibles socios, considerando su experiencia, capacidades y áreas de colaboración potenciales. Se establecerán acuerdos y mecanismos de cooperación que permitan el intercambio de conocimientos, recursos financieros y técnicos, así como la implementación de buenas prácticas en la gestión financiera y administrativa.</t>
    </r>
  </si>
  <si>
    <t>Integración de Sistemas Financieros y de Gestión Administrativa</t>
  </si>
  <si>
    <t>Número total de alianzas estratégicas formalizadas con instituciones financieras y de cooperación.</t>
  </si>
  <si>
    <t>Foros y talleres con instituciones aliadas</t>
  </si>
  <si>
    <t>Programas en colaboración con socios para impacto social</t>
  </si>
  <si>
    <t>Capacitación y Asesoramiento en Mejores Prácticas Financieras y Administrativas</t>
  </si>
  <si>
    <t>Fortalecimiento de la gestión del talento humano, incluyendo la actualización de los procedimientos de selección, evaluación y capacitación del personal.</t>
  </si>
  <si>
    <r>
      <rPr>
        <b/>
        <sz val="11"/>
        <color theme="1"/>
        <rFont val="Calibri"/>
        <family val="2"/>
      </rPr>
      <t>Implementación de un enfoque integral de gestión del talento humano:</t>
    </r>
    <r>
      <rPr>
        <sz val="11"/>
        <color theme="1"/>
        <rFont val="Calibri"/>
        <family val="2"/>
      </rPr>
      <t xml:space="preserve"> Realizar la revisión y actualización de los procedimientos de selección, evaluación y capacitación del personal. Se promoverá la adopción de mejores en la gestión del talento humano, como el uso de herramientas y prácticas técnicas de evaluación efectivas, la implementación de programas de capacitación estructurados y el fortalecimiento de la comunicación y el liderazgo en la organización.</t>
    </r>
  </si>
  <si>
    <t>Reestructuración y Optimización de los Procesos de Selección y Evaluación del Personal</t>
  </si>
  <si>
    <t xml:space="preserve"> Porcentaje de reducción de rotación de personal y porcentaje de aumento en el índice de satisfacción del personal en comparación con los valores iniciales.</t>
  </si>
  <si>
    <t>Implementación de un Sistema de Gestión de Desempeño</t>
  </si>
  <si>
    <t>Plan de Carrera y Sucesión</t>
  </si>
  <si>
    <t>Programa Integral de Capacitación y Desarrollo del Personal</t>
  </si>
  <si>
    <t>Implementación de un sistema de gestión del conocimiento para la mejora continua de los procesos institucionales.</t>
  </si>
  <si>
    <t>Desarrollo y Lanzamiento de un Repositorio Institucional de Conocimiento</t>
  </si>
  <si>
    <t>Herramienta integrada para la mejora de la calidad de los procesos</t>
  </si>
  <si>
    <t>Desarrollo de Workshops y Seminarios de Capacitación en TQM</t>
  </si>
  <si>
    <t>Integración de Herramientas Analíticas para la Mejora de Procesos</t>
  </si>
  <si>
    <t>Consolidación de un sistema de comunicación interna y externa para la difusión de información relevante a la comunidad universitaria y la sociedad en general.</t>
  </si>
  <si>
    <r>
      <rPr>
        <b/>
        <sz val="11"/>
        <color theme="1"/>
        <rFont val="Calibri"/>
        <family val="2"/>
      </rPr>
      <t xml:space="preserve">Implementación de un sistema integral de comunicación que incluya tanto canales internos como externos: </t>
    </r>
    <r>
      <rPr>
        <sz val="11"/>
        <color theme="1"/>
        <rFont val="Calibri"/>
        <family val="2"/>
      </rPr>
      <t xml:space="preserve">Esto implicará la creación o mejora de los canales existentes, como intranet, sitio web, boletines informativos, redes sociales y relaciones con los medios de comunicación. Se promoverá una cultura de comunicación abierta y participativa, y se establecerán mecanismos de retroalimentación para evaluar y mejorar continuamente el sistema de comunicación. </t>
    </r>
  </si>
  <si>
    <t>Desarrollo de una Aplicación Móvil para Comunicaciones Internas</t>
  </si>
  <si>
    <t>Porcentaje de satisfacción de la comunidad universitaria y la sociedad con respecto a la accesibilidad, relevancia y efectividad de los canales de comunicación proporcionados por la universidad.</t>
  </si>
  <si>
    <t>Comunicaciones-Gestión informática</t>
  </si>
  <si>
    <t>Establecimiento de un Equipo de Gestión de Crisis de Comunicación</t>
  </si>
  <si>
    <t>Creación del equipo de gestión de crisis de comunicación</t>
  </si>
  <si>
    <t>Desarrollo e Implementación de una Plataforma Unificada de Comunicaciones para la Universidad</t>
  </si>
  <si>
    <t>Revisión y actualización de la estructura organizacional de la universidad para hacerla más ágil y flexible.</t>
  </si>
  <si>
    <r>
      <rPr>
        <b/>
        <sz val="11"/>
        <color theme="1"/>
        <rFont val="Calibri"/>
        <family val="2"/>
      </rPr>
      <t>Implementar un proceso de revisión y rediseño de la estructura organizacional de la universidad que incluya la participación activa de todos los estamentos universitarios:</t>
    </r>
    <r>
      <rPr>
        <sz val="11"/>
        <color theme="1"/>
        <rFont val="Calibri"/>
        <family val="2"/>
      </rPr>
      <t xml:space="preserve"> Este proceso se llevará a cabo de manera colaborativa y se basará en la identificación de áreas de mejora en la estructura existente y en la definición de roles y responsabilidades claras.</t>
    </r>
  </si>
  <si>
    <t>Rediseño Colaborativo de la Estructura Organizacional Universitaria</t>
  </si>
  <si>
    <t>Número de áreas o procesos reestructurados y actualizados en la nueva estructura organizacional de la universidad.</t>
  </si>
  <si>
    <t>Evaluación de Impacto del Rediseño Organizacional</t>
  </si>
  <si>
    <t>Programa de Reconocimiento y Recompensas para Impulsar la Participación en la Reestructuración</t>
  </si>
  <si>
    <t xml:space="preserve"> Implementación de tecnologías de información y comunicación (TIC) que permitan una gestión más eficiente de los procesos institucionales.</t>
  </si>
  <si>
    <t>Desarrollo de una Estrategia de Seguridad de la Información</t>
  </si>
  <si>
    <t>Porcentaje de procesos institucionales con integración de TIC.</t>
  </si>
  <si>
    <t>Integración de Soluciones de Inteligencia Artificial para Automatización de Procesos</t>
  </si>
  <si>
    <t>Auditoría de TIC en Procesos Actuales</t>
  </si>
  <si>
    <t>Plataforma Integrada de Gestión Universitaria con TIC</t>
  </si>
  <si>
    <t>Porcentaje de procesos institucionales con integración de TIC academusoft y gestasoft.</t>
  </si>
  <si>
    <t>Fomento de la participación activa de los diferentes estamentos de la universidad en la toma de decisiones y en la gestión institucional.</t>
  </si>
  <si>
    <t>Reestructuración Participativa de la Estructura Organizacional</t>
  </si>
  <si>
    <t>Porcentaje de participación de los diferentes estamentos en la toma de decisiones y la gestión institucional antes y después de la implementación del proyecto.</t>
  </si>
  <si>
    <t>Desarrollo de un plan de Oportunidades de crecimiento y Toma de decisiones</t>
  </si>
  <si>
    <t xml:space="preserve">Capacitación en gestión Colaborativa </t>
  </si>
  <si>
    <t>Realización de un análisis de procesos para que la Universidad cumpla con los modelos actuales de gestión y puedan suplir las necesidades de los diferentes actores que hacen parte de la Institución.</t>
  </si>
  <si>
    <r>
      <rPr>
        <b/>
        <sz val="11"/>
        <color theme="1"/>
        <rFont val="Calibri"/>
        <family val="2"/>
      </rPr>
      <t xml:space="preserve">Plan de mejora de los procesos: </t>
    </r>
    <r>
      <rPr>
        <sz val="11"/>
        <color theme="1"/>
        <rFont val="Calibri"/>
        <family val="2"/>
      </rPr>
      <t>Realizar un diagnóstico exhaustivo de los procesos existentes en la universidad, involucrando a los diferentes actores y recopilando información relevante. Con base en este diagnóstico, se podría diseñar un plan de mejora de los procesos, que incluya la revisión y actualización de los procedimientos, la implementación de nuevas tecnologías y herramientas, y la capacitación del personal involucrado en la ejecución de los procesos.</t>
    </r>
  </si>
  <si>
    <t>Diagnóstico y Mapeo de Procesos Actuales</t>
  </si>
  <si>
    <t>Porcentaje de mejora en la eficiencia de los procesos universitarios, medido mediante la comparación de los tiempos de ejecución y la calidad de los procesos antes y después de la implementación del plan de mejora.</t>
  </si>
  <si>
    <t xml:space="preserve">Se viene etrabajando en el diagnóstico de 7 procesos </t>
  </si>
  <si>
    <t>Capacitación y Desarrollo en Gestión de Procesos</t>
  </si>
  <si>
    <t>Implementación de Tecnologías para la Automatización de Procesos</t>
  </si>
  <si>
    <t>Seguimiento y Evaluación Continua de los procesos</t>
  </si>
  <si>
    <t>Creación de la Oficina de Acreditación y Calidad Educativa (OACE).</t>
  </si>
  <si>
    <r>
      <rPr>
        <b/>
        <sz val="11"/>
        <color theme="1"/>
        <rFont val="Calibri"/>
        <family val="2"/>
      </rPr>
      <t>Equipo de expertos de calidad:</t>
    </r>
    <r>
      <rPr>
        <sz val="11"/>
        <color theme="1"/>
        <rFont val="Calibri"/>
        <family val="2"/>
      </rPr>
      <t xml:space="preserve"> La estrategia consistirá en la formación de un equipo de expertos en calidad educativa y acreditación, el desarrollo de políticas y procedimientos para la supervisión de la calidad y el establecimiento de un proceso de mejora continua basado en la retroalimentación de los estudiantes y los profesores.</t>
    </r>
  </si>
  <si>
    <t>Desarrollo e Implementación de Políticas y Procedimientos para la Calidad Educativa</t>
  </si>
  <si>
    <t>Número de políticas y procedimientos desarrollados y aprobados para la supervisión de la calidad educativa, junto con la implementación exitosa de un sistema de retroalimentación de estudiantes y profesores, en comparación con el tiempo transcurrido desde el inicio del proyecto.</t>
  </si>
  <si>
    <t>Establecimiento de Convenios con Organizaciones Educativas Externas Para colaboraciones y comparaciones de estándares de calidad</t>
  </si>
  <si>
    <t>Consolidación de la OACE</t>
  </si>
  <si>
    <t>Fortalecimiento del Sistema de Retroalimentación de Estudiantes y Profesores</t>
  </si>
  <si>
    <t>Implementación de un Plan de Marketing de Contenido Integrado.</t>
  </si>
  <si>
    <r>
      <rPr>
        <b/>
        <sz val="11"/>
        <color theme="1"/>
        <rFont val="Calibri"/>
        <family val="2"/>
      </rPr>
      <t>Creación de contenido:</t>
    </r>
    <r>
      <rPr>
        <sz val="11"/>
        <color theme="1"/>
        <rFont val="Calibri"/>
        <family val="2"/>
      </rPr>
      <t xml:space="preserve">  La estrategia principal será desarrollar y distribuir contenido de alta calidad que sea relevante para la audiencia objetivo. Este contenido se distribuirá a través de múltiples canales para maximizar su alcance y efectividad. </t>
    </r>
  </si>
  <si>
    <t>Creación de Contenido Segmentado y Especializado</t>
  </si>
  <si>
    <t>Porcentaje de aumento en el tráfico orgánico del sitio web en comparación con el tráfico al inicio del proyecto.</t>
  </si>
  <si>
    <t>Desarrollo de una Plataforma de Análisis de Datos de Marketing</t>
  </si>
  <si>
    <t>Campañas de Marketing Multicanal</t>
  </si>
  <si>
    <t>Creación de un Blog Corporativo</t>
  </si>
  <si>
    <t>Optimización y Ampliación de Canales de Distribución</t>
  </si>
  <si>
    <t>Implementación de un Sistema de Gestión de Mantenimiento (MMS).</t>
  </si>
  <si>
    <t>Desarrollo e Implementación del Sistema de Gestión de Mantenimiento (MMS) para la Universidad</t>
  </si>
  <si>
    <t>Porcentaje de áreas con un Sistema de Gestión de Mantenimiento (MMS) implementado.</t>
  </si>
  <si>
    <t>Auditorías de Mantenimiento Regulares</t>
  </si>
  <si>
    <t>Número de auditorias realizadas</t>
  </si>
  <si>
    <t>auditoria interna y externa</t>
  </si>
  <si>
    <t>Establecimiento de Asociaciones con Proveedores de Equipos y Servicios</t>
  </si>
  <si>
    <t>Estructuración y puesta en marcha de las estrategias necesarias para llegar a una sostenibilidad financiera.</t>
  </si>
  <si>
    <r>
      <rPr>
        <b/>
        <sz val="11"/>
        <color theme="1"/>
        <rFont val="Calibri"/>
        <family val="2"/>
      </rPr>
      <t xml:space="preserve">Diversificar las fuentes de ingresos: </t>
    </r>
    <r>
      <rPr>
        <sz val="11"/>
        <color theme="1"/>
        <rFont val="Calibri"/>
        <family val="2"/>
      </rPr>
      <t>Esto implica identificar y aprovechar oportunidades de generación de ingresos adicionales, tanto dentro como fuera de la organización o proyecto. Algunas estrategias posibles incluyen la implementación de programas de recaudación de fondos, la búsqueda de alianzas estratégicas con organizaciones afines, la comercialización de productos o servicios relacionados con la misión de la entidad, entre otros.</t>
    </r>
  </si>
  <si>
    <t>Creación y ejecución de campañas de recaudación de fondos</t>
  </si>
  <si>
    <t>Porcentaje del presupuesto utilizado en relación con el total asignado anualmente a la universidad.</t>
  </si>
  <si>
    <t>Análisis de Mercado y Estudios de Factibilidad para Nuevos Ingresos</t>
  </si>
  <si>
    <t>Fortalecimiento y actualización del Sistema de Gestión Financiera</t>
  </si>
  <si>
    <t>Desarrollo de un Programa de Membresías o Patrocinios</t>
  </si>
  <si>
    <t>Comercialización de Productos/Servicios de la Universidad</t>
  </si>
  <si>
    <t>Hacer filtro a la ejecución de inversión de acuerdo al plan estrategico</t>
  </si>
  <si>
    <t>% de proyectos ejecutados  de acuerdo al plan rectoral</t>
  </si>
  <si>
    <t>Integración de los procesos  administrativos y financieros  que permitan mejorar manejo de la informacion y disminuir errores  en el uso  y distribucion de los recursos</t>
  </si>
  <si>
    <t xml:space="preserve">Porcetaje de avance en la integración de los procesos administrativos y financieros </t>
  </si>
  <si>
    <t xml:space="preserve"> Fortalecer el proceso de recaudo de la estampilla proucth. Estableciendo metas alcanzables</t>
  </si>
  <si>
    <t>Recursos recaudados por estampilla proUTCH</t>
  </si>
  <si>
    <t>Depuracion cuentas por cobrar</t>
  </si>
  <si>
    <t>Número de cuentas depuradas / número de cuentas identificadas para depuración</t>
  </si>
  <si>
    <t>Depuracion de avances por legalizar.</t>
  </si>
  <si>
    <t>Número de avances depurados / númerio de avances identificados por legalizar</t>
  </si>
  <si>
    <t>Implementar en la gestión administrativa la ejecución presupuestal en forma participativa del presupuesto institucional a todas las unidades académicas y  administrativas.</t>
  </si>
  <si>
    <t>Porcentaje de participación de las unidades académico-administrativas de la UTCH en la formulación del proyecto de presupuestos.</t>
  </si>
  <si>
    <t xml:space="preserve"> Actualizar los manuales de procedimientos que permitan llevar de forma adecuada el proceso de la recaudación por concepto de devolución del IVA, INVENTARIO, AVANCES, CARTERA, CONTABLE,TRAMITES</t>
  </si>
  <si>
    <t xml:space="preserve">No. De procedimientos actualizados .
</t>
  </si>
  <si>
    <t>Presentar proyectos de acuerdo para actualización de la gestión administrativa y financiera eficiente.( CARTERA, FACTURACION, TESORERIA. CONTABILIDAD, TRAMITES VICE)</t>
  </si>
  <si>
    <t xml:space="preserve">Acuerdos aprobado </t>
  </si>
  <si>
    <t>Esta actividad está direccionada a la realización de eventos académicos que permitan gestionar recursos financieros propios para el programa, ya que estos son insuficientes.</t>
  </si>
  <si>
    <t>Realización de eventos académicos para la consecución de recursos financieros como apoyo a las actividades curriculares.</t>
  </si>
  <si>
    <t>Factor 10 - Recursos Físicos y financieros - Plan de mejoramiento Literatura y lengua castellana</t>
  </si>
  <si>
    <t>Número de eventos realizados:
un Congreso anual, sobre programas afines al estudio de la lengua castellana y la literatura                           
Organización y realizacion de seminarios, encuentros, foros, diplomados, conversatorios, entre otros, como apoyo a las actividades curriculares del programa</t>
  </si>
  <si>
    <t>Gestión para la generación de ingresos a través de recursos derivados de los proyectos de investigación, convenios y servicios para el sector productivo.</t>
  </si>
  <si>
    <r>
      <rPr>
        <b/>
        <sz val="11"/>
        <color theme="1"/>
        <rFont val="Calibri"/>
        <family val="2"/>
      </rPr>
      <t xml:space="preserve">Establecer un área o unidad especializada en la gestión de proyectos de investigación y servicios para el sector productivo: </t>
    </r>
    <r>
      <rPr>
        <sz val="11"/>
        <color theme="1"/>
        <rFont val="Calibri"/>
        <family val="2"/>
      </rPr>
      <t xml:space="preserve">Esta unidad se encargaría de identificar oportunidades de colaboración con empresas y entidades del sector, promover los servicios de consultoría ofrecidos por la organización, y gestionar la ejecución de proyectos de investigación financiados externamente. La estrategia también implicaría la formación y capacitación del personal para fortalecer su experiencia técnica y habilidades de gestión de proyectos. </t>
    </r>
  </si>
  <si>
    <t>Centro de Excelencia y Servicios de Consultoría para el Sector Productivo</t>
  </si>
  <si>
    <t xml:space="preserve"> Incremento anual en los ingresos generados a través de proyectos de investigación, convenios y servicios para el sector productivo, medido en comparación con el año anterior.</t>
  </si>
  <si>
    <t>Desarrollo de una Red de Colaboración con la Industria y el Sector Público</t>
  </si>
  <si>
    <t>Programas de Impacto en Emprendimiento y Gestión de Proyectos</t>
  </si>
  <si>
    <t xml:space="preserve">Fortalecer los ingresos financieros a través de las unidades productivas, deportivas y otros de la UTCH.  </t>
  </si>
  <si>
    <t xml:space="preserve">Recursos de servicios de extensión y consultoría recaudados./ recursos proyectados </t>
  </si>
  <si>
    <t>$37.742.500 Chipi Chipi
$27.495.000 centro de lengua
$105.336 coliseo
$65.342.836 ingresos financieros
$6.610.000 gráficas
$19.500.000 auditorio
$3.115.000 chicpi chipi
$7.636.860 coliseo
$36.861.860 ingresos misionales</t>
  </si>
  <si>
    <t>$15.324.000 Chipi Chipi
$37.050.000 centro de lengua
$10.000.000 coliseo
$65.342.836 ingresos financieros
$12.340.000 gráficas
$60.150.000 auditorio
$3.115.000 chicpi chipi
$7.636.860 coliseo
$36.861.860 ingresos misionales</t>
  </si>
  <si>
    <t>Implementación de un Sistema de Gestión de Calidad Total (TQM) para Procesos Administrativos y Financieros.</t>
  </si>
  <si>
    <r>
      <rPr>
        <b/>
        <sz val="11"/>
        <color theme="1"/>
        <rFont val="Calibri"/>
        <family val="2"/>
      </rPr>
      <t xml:space="preserve">Optimización de Procesos y Recursos: </t>
    </r>
    <r>
      <rPr>
        <sz val="11"/>
        <color theme="1"/>
        <rFont val="Calibri"/>
        <family val="2"/>
      </rPr>
      <t>Esto implica una revisión exhaustiva de los procesos administrativos y financieros existentes, identificando áreas de mejora, eliminando redundancias y simplificando procedimientos. Además, se enfocará en la capacitación del personal para garantizar que estén alineados con las mejores prácticas y se promoverá la colaboración interdepartamental para una gestión más eficiente de los recursos financieros y estratégicos.</t>
    </r>
  </si>
  <si>
    <t>Mapeo y Reingeniería de Procesos Administrativos</t>
  </si>
  <si>
    <t>Porcentaje de reducción en el tiempo promedio de ejecución de los procesos administrativos y financieros en comparación con el tiempo inicial.</t>
  </si>
  <si>
    <t>Capacitación y Desarrollo en Gestión de Calidad para el Personal Administrativo y Financiero</t>
  </si>
  <si>
    <t>Desarrollo e Implementación de un Sistema de Indicadores de Desempeño</t>
  </si>
  <si>
    <t>Optimización de la Gestión de Recursos Financieros</t>
  </si>
  <si>
    <t>Migrar toda la información a un Solo sistema de información académico institucional.</t>
  </si>
  <si>
    <t>Porcentaje de avance del Sistema  de información academico Unificado</t>
  </si>
  <si>
    <t>Se esta trabajando en un plan piloto para la migración de la información del sistema académico</t>
  </si>
  <si>
    <t>INDUCCION Y REINDUCCION COMUNIDAD UNIVERSITARIA EN LOS PROCESOS Y PROCEDIMIENTOS ACADÉMICOS</t>
  </si>
  <si>
    <t>NUMERO DE  DOCENTES, ADMINISTRATIVOS Y ESTUDIANTES DE LA UTCH CAPACITADOS</t>
  </si>
  <si>
    <t>SE cuenta con un plan de capacitación para las capacitaciones</t>
  </si>
  <si>
    <t>Gestionar  la organización y sistematización de las historias académicas de egresados (NOTAS Plan para 2010 hacia atrás)</t>
  </si>
  <si>
    <t>Número de egresados sistematizados</t>
  </si>
  <si>
    <t>Se vienen  reaizando la sistematizaciónd e las historias académicas paulatinamente debido a las dificultades de personal</t>
  </si>
  <si>
    <t xml:space="preserve">Fortalecimiento del Comité de Finanzas Estratégicas. </t>
  </si>
  <si>
    <t>Desarrollo y Ejecución de un Programa de Cooperación Interinstitucional</t>
  </si>
  <si>
    <t>Número de oportunidades de cooperación interinstitucional identificadas y aseguradas en el primer año en comparación con la meta establecida.</t>
  </si>
  <si>
    <t>Foro Anual de Innovación Financiera</t>
  </si>
  <si>
    <t>Programa de Formación en Liderazgo Financiero</t>
  </si>
  <si>
    <t>Auditoría de Procesos Financieros</t>
  </si>
  <si>
    <t>Iniciativa de Integración Tecnológica en Finanzas</t>
  </si>
  <si>
    <t>Implementación de Estudio Participativo de Factibilidad y Pertinencia Regional.</t>
  </si>
  <si>
    <r>
      <rPr>
        <b/>
        <sz val="11"/>
        <color theme="1"/>
        <rFont val="Calibri"/>
        <family val="2"/>
      </rPr>
      <t xml:space="preserve">Recopilar datos: </t>
    </r>
    <r>
      <rPr>
        <sz val="11"/>
        <color theme="1"/>
        <rFont val="Calibri"/>
        <family val="2"/>
      </rPr>
      <t>la recopilación de datos mediante la implementación de encuestas, entrevistas y grupos focales con los stakeholders. Además, se analizará la información recogida para determinar la factibilidad y pertinencia de las iniciativas propuestas.</t>
    </r>
  </si>
  <si>
    <t>Programa de Vinculación con Stakeholders</t>
  </si>
  <si>
    <t>Número de estudios participativos de factibilidad y pertinencia regional completados y presentados durante cada año académico en relación con el objetivo anual.</t>
  </si>
  <si>
    <t>Seminario de Mejores Prácticas Regionales</t>
  </si>
  <si>
    <t>Realización de un Estudio Participativo de Factibilidad y Pertinencia para el Desarrollo de un Nuevo Programa Académico</t>
  </si>
  <si>
    <t>Fortalecimiento de la gestión financiera, incluyendo la implementación de un sistema de control y seguimiento presupuestal y la actualización de los procedimientos para la rendición de cuentas.</t>
  </si>
  <si>
    <r>
      <rPr>
        <b/>
        <sz val="11"/>
        <color rgb="FFFF0000"/>
        <rFont val="Calibri"/>
        <family val="2"/>
      </rPr>
      <t xml:space="preserve">Implementación de un sistema de software de control y seguimiento presupuestal: </t>
    </r>
    <r>
      <rPr>
        <sz val="11"/>
        <color rgb="FFFF0000"/>
        <rFont val="Calibri"/>
        <family val="2"/>
      </rPr>
      <t>Este sistema permitirá un monitoreo en tiempo real del presupuesto, la asignación de recursos y el gasto, y será accesible para los interesados relevantes para fomentar la transparencia.</t>
    </r>
  </si>
  <si>
    <t>Desarrollo e Implementación de un Sistema de Software de Control Presupuestal</t>
  </si>
  <si>
    <t xml:space="preserve">Creación de software </t>
  </si>
  <si>
    <r>
      <rPr>
        <b/>
        <sz val="11"/>
        <color theme="1"/>
        <rFont val="Calibri"/>
        <family val="2"/>
      </rPr>
      <t xml:space="preserve">Implementación de un sistema de software de control y seguimiento presupuestal: </t>
    </r>
    <r>
      <rPr>
        <sz val="11"/>
        <color theme="1"/>
        <rFont val="Calibri"/>
        <family val="2"/>
      </rPr>
      <t>Este sistema permitirá un monitoreo en tiempo real del presupuesto, la asignación de recursos y el gasto, y será accesible para los interesados relevantes para fomentar la transparencia.</t>
    </r>
  </si>
  <si>
    <t>Talleres de Capacitación en Rendición de Cuentas</t>
  </si>
  <si>
    <t>Número de informes publicados en la plataforma de rendición de cuentas cada semestre.</t>
  </si>
  <si>
    <t>Panel de Expertos en Finanzas</t>
  </si>
  <si>
    <t>Evaluación Externa de Procedimientos Financieros</t>
  </si>
  <si>
    <t>Seguimiento a la Iniciativa de Reportes Financieros Interactivos</t>
  </si>
  <si>
    <t>Porcentaje de reportes financieros interactivos realizados</t>
  </si>
  <si>
    <t>Consolidación de una Plataforma de Rendición de Cuentas y Transparencia</t>
  </si>
  <si>
    <t>Porcentaje de desarrollo de la plataforma de rendición de cuentas y transparencia</t>
  </si>
  <si>
    <t>Establecimiento de alianzas estratégicas con otras instituciones y empresas para fortalecer la gestión institucional y mejorar la atención a las necesidades de los diferentes grupos de interés.</t>
  </si>
  <si>
    <r>
      <rPr>
        <b/>
        <sz val="11"/>
        <color theme="1"/>
        <rFont val="Calibri"/>
        <family val="2"/>
      </rPr>
      <t xml:space="preserve"> Mapeo y Evaluación de Potenciales Aliados:</t>
    </r>
    <r>
      <rPr>
        <sz val="11"/>
        <color theme="1"/>
        <rFont val="Calibri"/>
        <family val="2"/>
      </rPr>
      <t xml:space="preserve"> es decir, se debe realizar un análisis profundo del ecosistema para identificar a las instituciones y empresas que se alinean con nuestros objetivos y valores. Luego, establecer un plan de acercamiento que incluya reuniones, presentaciones y acuerdos preliminares para sentar las bases de la alianza estratégica.</t>
    </r>
  </si>
  <si>
    <t>Iniciativa de Co-Creación de Proyectos</t>
  </si>
  <si>
    <t>Número total de alianzas estratégicas formalizadas y en funcionamiento con instituciones y empresas identificadas como potenciales aliados dentro de 3 años.</t>
  </si>
  <si>
    <t>Capacitar a líderes de oficina de la UTCH en temas relacionados con respuestas a derechos de peticiones</t>
  </si>
  <si>
    <t>PLAN DE MEJORAMIENTO OFICINA JURÍDICA</t>
  </si>
  <si>
    <t>Número de personas capacitadas en temas relacionados con derechos de peticiones</t>
  </si>
  <si>
    <t>Oficina Jurídica</t>
  </si>
  <si>
    <t>Actualizar la informacion de escalafon  y de comisión de estudio docentes en la plataforma docente.</t>
  </si>
  <si>
    <t>Número de docentes actualizados en la plataforma / Número de docentes de la Institución</t>
  </si>
  <si>
    <t>Fortalecimiento de la defensa jurídica de la Institución</t>
  </si>
  <si>
    <t>Número de requerimientos respondidos oportunamente / Número de requerimientos del año</t>
  </si>
  <si>
    <t>Porcentaje de avance en la actualización del normograma Externo de la institución</t>
  </si>
  <si>
    <t>Elaboración e implementación de fichas técnicas para el estudio de los casos jurídicos de la UTCH</t>
  </si>
  <si>
    <t>Documento de fichas técnicas Elaborado, aprobado e implementado.</t>
  </si>
  <si>
    <t xml:space="preserve">Elaboración y aprobación del manual de procedimentos de la oficina Jurídica </t>
  </si>
  <si>
    <t>Documento manual de procedimientos:  Elaborado, aprobado e implementado.</t>
  </si>
  <si>
    <t>Tasa de Éxito de procesos judiciales</t>
  </si>
  <si>
    <t># de procesos judiciales exitosos / # de procesos judiciales atendidos en el año</t>
  </si>
  <si>
    <t>Cargue y operatividad del Sistema de Información Litigiosa eKOGUI en la UTCH</t>
  </si>
  <si>
    <t>Porcentaje de implemenración de la operatividad del sistema eKOGUI</t>
  </si>
  <si>
    <t>Implementacion del plan de acción de su política de prevención del daño antijurídico dentro del año calendario (enero-diciembre) para el cual fue diseñado,</t>
  </si>
  <si>
    <t xml:space="preserve">Porcentaje de implementación del plan de acción </t>
  </si>
  <si>
    <t>Seguimiento al plan de accion y al(los) indicador(es) formulado(s) en sus políticas de prevención del daño antijurídico.</t>
  </si>
  <si>
    <t>Porcentaje de avance del seguimiento del plan de acción</t>
  </si>
  <si>
    <t>Creación y aprobación de la Politica defensa juridica y regulación normativa</t>
  </si>
  <si>
    <t xml:space="preserve">Acuerdo de aprobación </t>
  </si>
  <si>
    <t>Programa de Mentorías con Socios Estratégicos</t>
  </si>
  <si>
    <t>Diagnóstico de aliados estratégicos</t>
  </si>
  <si>
    <t>Construyendo Puentes para la Innovación y el Desarrollo</t>
  </si>
  <si>
    <t xml:space="preserve">
Remitir al Ministerio la documentación del procedimiento adelantado
</t>
  </si>
  <si>
    <t>La Universidad, remite un documento, donde relaciona la descripción de la queja, los involucrados, la fecha y los programas y la sede de ocurrencia.
Indicar a ésta Subdirección, las acciones que se han realizado con las personas que se encuentran vinculadas a la investigación de los proyectos, Proyecto de Aplicación de la Ciencia, Tecnología e Innovación Agropecuaria (CTEI) para el mejoramiento del Sector  Maderero en el Departamento del Chocó “Proyecto Madera Chocó” , y del Proyecto de Aplicación de la Ciencia, Tecnología e Innovación Agropecuaria (CTEI) para el mejoramiento  del Sector Maderero en el Departamento del Chocó “Proyecto Madera Chocó”.</t>
  </si>
  <si>
    <r>
      <rPr>
        <b/>
        <sz val="11"/>
        <rFont val="Arial"/>
        <family val="2"/>
      </rPr>
      <t xml:space="preserve">Actualizar </t>
    </r>
    <r>
      <rPr>
        <sz val="11"/>
        <rFont val="Arial"/>
        <family val="2"/>
      </rPr>
      <t xml:space="preserve">el procedimiento para la atención de las </t>
    </r>
    <r>
      <rPr>
        <b/>
        <sz val="11"/>
        <rFont val="Arial"/>
        <family val="2"/>
      </rPr>
      <t>denuncias</t>
    </r>
    <r>
      <rPr>
        <sz val="11"/>
        <rFont val="Arial"/>
        <family val="2"/>
      </rPr>
      <t xml:space="preserve">, quejas, oficios, compulsas de copias o informes de servidor público, en el que se establezca una ruta de articulación institucional.
 </t>
    </r>
  </si>
  <si>
    <t xml:space="preserve">Procedimiento documentado </t>
  </si>
  <si>
    <t xml:space="preserve">Control Interno Disciplinario </t>
  </si>
  <si>
    <r>
      <t>Aprobación del procedimiento para la atención de las</t>
    </r>
    <r>
      <rPr>
        <b/>
        <sz val="11"/>
        <rFont val="Arial"/>
        <family val="2"/>
      </rPr>
      <t xml:space="preserve"> denuncias</t>
    </r>
    <r>
      <rPr>
        <sz val="11"/>
        <rFont val="Arial"/>
        <family val="2"/>
      </rPr>
      <t>, quejas, oficios, compulsas de copias o informes de servidor público.</t>
    </r>
  </si>
  <si>
    <r>
      <t xml:space="preserve">Socializar el Procedimiento   de atención a las </t>
    </r>
    <r>
      <rPr>
        <b/>
        <sz val="11"/>
        <rFont val="Arial"/>
        <family val="2"/>
      </rPr>
      <t>denuncias</t>
    </r>
    <r>
      <rPr>
        <sz val="11"/>
        <rFont val="Arial"/>
        <family val="2"/>
      </rPr>
      <t>, quejas, oficios, compulsas de copias emitidas por los entes de  control o la ciudadanía a la Oficina de Control Disciplinario.</t>
    </r>
  </si>
  <si>
    <t>Cronograma de socialización 
Citación  
Acta
Presentación tematica procedimiento acutalizado
Registros de asistencia</t>
  </si>
  <si>
    <t>Enviar al Ministerio copia del  auto de la Procuraduría, mediante el cual asume la competencia preferente de todos los procesos relacionados con el Proyecto de Aplicación de la Ciencia, Tecnología e Innovación Agropecuaria (CTEI) para el mejoramiento del Sector  Maderero en el Departamento del Chocó “Proyecto Madera Chocó” , y del Proyecto de Aplicación de la Ciencia, Tecnología e Innovación Agropecuaria (CTEI) para el mejoramiento  del Sector Maderero en el Departamento del Chocó “Proyecto Madera Chocó”</t>
  </si>
  <si>
    <t>Copia del  auto de la Procuraduría</t>
  </si>
  <si>
    <t>Remitir oficio al Ministerio, mediante el cual se hace entrega de los  expedientes entregados a la Procuraduría .</t>
  </si>
  <si>
    <t>Oficio remisorio</t>
  </si>
  <si>
    <t>Elaborar lista de chequeo para remisión de documentos a  solicitantes externos-Entes de control-MEN y designar responsable de envío</t>
  </si>
  <si>
    <t xml:space="preserve">Lista de chequeo
Oficio de designación responsable
</t>
  </si>
  <si>
    <t>Revisar  los procedimientos contractuales y controles internos existentes con el fin de prevenir la recurrencia de este tipo de situaciones en el futuro y dar cumplimiento a la normatividad que regula la actividad contractual institucional.</t>
  </si>
  <si>
    <t>La póliza de la orden de servicio, no se encuentra suscrita por parte del contratista. Sobre el particular, el equipo de Inspección y Vigilancia advirtió que la póliza que ampara la orden de servicios No.0056, la cual fue aprobada por la institución con la Resolución 3179 del 20 de octubre de 2020, no se encuentra suscrita por el afianzado. 
De acuerdo a la carpeta contractual, no se evidencia la razón por la cual, se eligió al contratista MUNDI TOURS/LADY, ya que, analizado el certificado generado a través de taquillas de Cámara de Comercio del Chocó, no se aprecia la experiencia del contratista. Como tampoco en ningún documento que obre en el expediente. 
Adicionalmente, la propuesta del contratista no se encuentra firmada por este.</t>
  </si>
  <si>
    <t>Dar cumplimiento a las  listas de chequeo de los cuatro procedimientos contractuales o los que hagan sus veces.</t>
  </si>
  <si>
    <t xml:space="preserve">
Listas de chequeo validadas</t>
  </si>
  <si>
    <t>Realizar inducción y reinducción de los funcionarios de la dependencia</t>
  </si>
  <si>
    <t>Temas abordados en la capacitación
Registro de asistencia   
Registro fotográficos</t>
  </si>
  <si>
    <t>Divulgar a todos los  interesados mediante una  circular la lista de chequeo de los procedimiento</t>
  </si>
  <si>
    <t>Correos enviados 
Circulares entregadas</t>
  </si>
  <si>
    <t>Solicitar  acompañamiento de la Oficina de Control Interno para realizar   seguimiento al proceso de contratación</t>
  </si>
  <si>
    <t xml:space="preserve">Informe de seguimiento
</t>
  </si>
  <si>
    <t>Verificar el cumplimiento de los procedimientos para la expedición de CDP y posterior  aprobacion de polizas.</t>
  </si>
  <si>
    <t>Contrato de prestación de servicios profesionales número 0074 de 2020, cuyo objeto es: “Prestación de servicios profesionales para el diseño, elaboración e implementación del manual de cobro coactivo, persuasivo y cartera en la Universidad Tecnológica del Chocó ”Diego Luis Córdoba”.                                                                     
 No se tiene certeza de la suscripción de la póliza por parte del contratista.                 
La solicitud del CDP, no se encuentra firmada.                                                                   
 Contrato de prestación de servicios No.0074 de 2020</t>
  </si>
  <si>
    <t>Revisar y actualizar el procedimiento de expedición del Certificado de Disponibilidad Presupuestal</t>
  </si>
  <si>
    <t>Procedimiento actualizado</t>
  </si>
  <si>
    <t xml:space="preserve">Vicerrectoría Administrativa y Financiera </t>
  </si>
  <si>
    <t>Contrato de prestación de servicios profesionales número 0074 de 2020, cuyo objeto es: “Prestación de servicios profesionales para el diseño, elaboración e implementación del manual de cobro coactivo, persuasivo y cartera en la Universidad Tecnológica del Chocó ”Diego Luis Córdoba”.                                                                     
 No se tiene certeza de la suscripción de la póliza por parte del contratista.                 
La solicitud del CDP, no se encuentra firmada.                                                                   
 Contrato de prestación de servicios No.0074 de 2021</t>
  </si>
  <si>
    <t>Aprobar el procedimiento de expedición de CDP con sus formatos anexos previa revisión del Sistema de Gestión de Calidad institucional</t>
  </si>
  <si>
    <t>Contrato de prestación de servicios profesionales número 0074 de 2020, cuyo objeto es: “Prestación de servicios profesionales para el diseño, elaboración e implementación del manual de cobro coactivo, persuasivo y cartera en la Universidad Tecnológica del Chocó ”Diego Luis Córdoba”.                                                                     
 No se tiene certeza de la suscripción de la póliza por parte del contratista.                 
La solicitud del CDP, no se encuentra firmada.                                                                   
 Contrato de prestación de servicios No.0074 de 2022</t>
  </si>
  <si>
    <t xml:space="preserve">Socializar con el personal administrativo y docente el nuevo procedimiento de expedición de CDP con sus formatos anexos. </t>
  </si>
  <si>
    <t>Correo de envío masivo con notificación de lectura del procedimiento actualizado
link de publicación en la pagina web institucional</t>
  </si>
  <si>
    <t>Contrato de prestación de servicios profesionales número 0074 de 2020, cuyo objeto es: “Prestación de servicios profesionales para el diseño, elaboración e implementación del manual de cobro coactivo, persuasivo y cartera en la Universidad Tecnológica del Chocó ”Diego Luis Córdoba”.                                                                     
 No se tiene certeza de la suscripción de la póliza por parte del contratista.                 
La solicitud del CDP, no se encuentra firmada.                                                                   
 Contrato de prestación de servicios No.0074 de 2023</t>
  </si>
  <si>
    <t>Realizar periodicamente  seguimiento  a CDP expedidos por el area de presupuesto.</t>
  </si>
  <si>
    <t>Contrato de prestación de servicios profesionales número 0074 de 2020, cuyo objeto es: “Prestación de servicios profesionales para el diseño, elaboración e implementación del manual de cobro coactivo, persuasivo y cartera en la Universidad Tecnológica del Chocó ”Diego Luis Córdoba”.                                                                     
 No se tiene certeza de la suscripción de la póliza por parte del contratista.                 
La solicitud del CDP, no se encuentra firmada.                                                                   
 Contrato de prestación de servicios No.0074 de 2024</t>
  </si>
  <si>
    <t>Actualizar y Socializar el procedimiento para la aprobación de pólizas</t>
  </si>
  <si>
    <t>Procedimiento actualizado
Correo de envío masivo con notificación de lectura del procedimiento actualizado
link de publicación en la pagina web institucional</t>
  </si>
  <si>
    <t xml:space="preserve">Construir propuesta de Estatuto de Contratacion 
</t>
  </si>
  <si>
    <t>No se evidencia en el expediente contractual, las razones jurídicas de la selección del contratista, solo se observa una sola propuesta y es la del contratista seleccionado. 
Se evidencia una falta de planeación, por cuanto se tuvo que prorrogar el termino de ejecución del contrato, porque falto una actividad que no quedo, plasmada ni en el contrato, ni los estudios previos.
 Se advirtió, que la póliza constituida por el contratista, no se ajusta a lo solicitado en el contrato y el otro sí No.1. puesto que, se constituye el 01 de junio de 2022, cuanto el contrato ya había finalizado.</t>
  </si>
  <si>
    <t>Presentar propuesta del estatuto de contratación ante el Consejo Superior en cuanto a la exigencia de la garantía y los lineamientos de contratación directa.</t>
  </si>
  <si>
    <t>Proyecto de Estatuto presentado</t>
  </si>
  <si>
    <t>Actualizar el formato de estudios previos</t>
  </si>
  <si>
    <t xml:space="preserve">Actualizar el formato de estudios previos  el cual incluya los Estudio de Mercado, análisis del sector, análisis de la oferta y la demanda, clasificación UNSPSC, fuente de financiación, análisis de riesgos y forma de mitigarlo, destino del servicio requerido, gastos del contrato, identificación del contrato, cuantía y modalidad del contrato, autorizaciones, permisos y licencias requeridos para la ejecución del objeto contractual, documentos técnicos para el desarrollo del proyecto                                           </t>
  </si>
  <si>
    <t>formato estudios previos</t>
  </si>
  <si>
    <t xml:space="preserve">Capacitacion proceso de gestion contractual
</t>
  </si>
  <si>
    <t xml:space="preserve">Capacitar  a los actores institucionales involucrados en el proceso de gestión contractual </t>
  </si>
  <si>
    <t xml:space="preserve">Actualizar el formato de supervision </t>
  </si>
  <si>
    <t>Actualizar el formato de supervisión el cual se le incluya la información general de contrato, datos básicos, información financiera, seguimientos y listas de chequeo.</t>
  </si>
  <si>
    <t xml:space="preserve">formato de supervision </t>
  </si>
  <si>
    <t xml:space="preserve">Presentar propuesta ante el consejo superior del estatuto de contratación </t>
  </si>
  <si>
    <t>Se evidencia que el contrato No.0525 de 2021, se suscribió el 23 de diciembre de 2021, pero la constitución de la garantía fue el 02 de febrero de 2022.</t>
  </si>
  <si>
    <t>Propuesta de proyecto presentado Estatuto</t>
  </si>
  <si>
    <t>actualizar procedimiento supervision  y lista de chequeo</t>
  </si>
  <si>
    <t>Revisión y aprobación del procedimiento de supervision y lista de chequeo</t>
  </si>
  <si>
    <t>Procedimientos aprobados</t>
  </si>
  <si>
    <t>Presentación de la temática
Registro de asistencia   
Registro fotográficos</t>
  </si>
  <si>
    <t>presentar procedimiento para la aprobacion de garantias contractuales y lista de chequeo</t>
  </si>
  <si>
    <t xml:space="preserve">Socializar a todos los  interesados el procedimiento para la aprobacion de las garanitas contractuales y  lista de chequeo </t>
  </si>
  <si>
    <t xml:space="preserve">Link de la página web </t>
  </si>
  <si>
    <t>Revision de las listas de chequeo para la elaboracion de contrato</t>
  </si>
  <si>
    <t xml:space="preserve">El certificado de disponibilidad presupuestal, solicitud del CDP, y registro presupuestal, no se encuentra firmada, por todas las partes.
</t>
  </si>
  <si>
    <t>incluir en la lista de chequeo para la elaboracion de contratos que  el CDP,  RP, deben estar debidamente firmados</t>
  </si>
  <si>
    <t>lista de chequeos actualizadas</t>
  </si>
  <si>
    <t>Hacer seguimiento periodico a los CDP y RP expedidos, verificando que todos se encuentren firmados</t>
  </si>
  <si>
    <t>CDP firmados</t>
  </si>
  <si>
    <t xml:space="preserve">Dar cumplimiento a Ley 594 de 2000 (Ley General de Archivo) y demás disposiciones reglamentarias en cuanto a la gestión documental.
</t>
  </si>
  <si>
    <t xml:space="preserve">
La Universidad Tecnológica del Chocó no cuenta con una gestión documental, a pesar de que cuenta con sus TRD apropiadas. Se evidencia que no se folia los documentos al interior de las carpetas, que no se rotulan de acuerdo a su instrumento archivístico, no se respeta el principio de procedencia y tampoco el principio de orden original, puesto que hay documentos desordenados y el expediente no se forma mediante la colocación sucesiva de los documentos que se producen de acuerdo al trámite o etapa en la que se encuentren.
 Adicionalmente, para todas las vigencias se evidencia contrato con el mismo consecutivo, los cuales se repiten hasta 3 veces por la misma vigencia incumpliendo la normatividad establecida por el archivo general de la nación.
</t>
  </si>
  <si>
    <t xml:space="preserve"> Crear un equipo multidisciplinario en Gestión Documental, compuesto por personal  historiador, de archivo, juridica, administrativo y tecnológico. - Asignar roles y responsabilidades dentro del equipo.</t>
  </si>
  <si>
    <t>Resoluciòn de conformación del equipo, roles y responsabilidades asignados.</t>
  </si>
  <si>
    <t>Secretaría General</t>
  </si>
  <si>
    <t xml:space="preserve"> Realizar un Diagnóstico integral de archivos  en la U.T.CH, para identificar el estado actual de la gestión docuemental en la universidad.</t>
  </si>
  <si>
    <t>Informe de diagnóstico detallado del estado actual de la gestión documental en la U.T.CH.</t>
  </si>
  <si>
    <r>
      <t>Elaborar los instrumentos archivisticos para la aprobacion  de las TRD-</t>
    </r>
    <r>
      <rPr>
        <b/>
        <sz val="11"/>
        <rFont val="Arial"/>
        <family val="2"/>
      </rPr>
      <t xml:space="preserve"> </t>
    </r>
    <r>
      <rPr>
        <sz val="11"/>
        <rFont val="Arial"/>
        <family val="2"/>
      </rPr>
      <t>Cuadro de Clasificación Documental, Programa de Gestión Documental, Formato Único de Inventario Documental, Tablas de Retención Documental,  Plan Institucional  de Archivo,Cuadro de Valoración Documental, Tablas de Control de Acceso,  Banco terminológico de series y subseries Documentales.</t>
    </r>
  </si>
  <si>
    <t>Cuadro de Clasificación Documental, Programa de Gestión Documental, Formato Único de Inventario Documental, Tablas de Retención Documental, Plan Institucional de Archivo, Cuadro de Valoración Documental, Tablas de Control de Acceso, Banco Terminológico de Series y Subseries Documentales.</t>
  </si>
  <si>
    <t xml:space="preserve"> Construir las TRD con base al diagnóstico documental, considerando las necesidades específicas de la universidad. - Asegurar que las TRD cumplan con la normativa nacional (Ley General de Archivos y demás normativas aplicables).</t>
  </si>
  <si>
    <t>TRD construidas según el diagnóstico, cumpliendo con la normativa nacional.</t>
  </si>
  <si>
    <t xml:space="preserve"> Presentar las TRD al comité del Archivo General de la Nación, para su revisión </t>
  </si>
  <si>
    <t xml:space="preserve">Radicación de las TRD mediante correo electrónico.
</t>
  </si>
  <si>
    <t>Convalidación de las TRD presentadas al comité del Archivo General de la Nación.</t>
  </si>
  <si>
    <t>Resolución del Archivo General de la Nación.</t>
  </si>
  <si>
    <t>Publicación del acto administrativo de convalidación de las TRD.</t>
  </si>
  <si>
    <t>Link de publicación en la página web Institucional</t>
  </si>
  <si>
    <t xml:space="preserve"> Ofrecer capacitación específica a todas y cada una de las dependencias y funcionarios encargadas sobre la producción documental y en asocio al uso correcto de las Tablas de Retención Documental para que se les de un manejo idóneo y adecuado a la información.  - Entregar manuales y guías para la aplicación de las TRD."
</t>
  </si>
  <si>
    <t>Informes 
Registro de asistencia a las capacitaciones, evaluaciones de la capacitación.
Registro fotográfico</t>
  </si>
  <si>
    <t xml:space="preserve"> Implementar  y organizar los archivos de gestion de las dependencias con base en la convalidación de las TRD.</t>
  </si>
  <si>
    <t xml:space="preserve">Instrumento de seguimiento
</t>
  </si>
  <si>
    <t xml:space="preserve"> Clasificar los documentos  segun el Cuadro de clasificacion documental CCD, en función de su naturaleza, y principio de procedencia . - Asegurar que los documentos se guarden  en carpetas, tengan sus respectiva foliacion con lapiz (HB), tengan los 200 folios que establece la normativa, adicionalmente se encuentren identificado con sus rótulos pertinentes, y finalmente se guarden  en las estanterias  o sistemas digitales adecuados.</t>
  </si>
  <si>
    <t>Documentos clasificados y organizados, carpetas con foliación y rótulos adecuados.</t>
  </si>
  <si>
    <t xml:space="preserve"> Evaluar las condiciones actuales de almacenamiento de documentos (espacio, estanterías, archivadores). - Identificar las necesidades de mejora en infraestructura para garantizar la preservación adecuada.</t>
  </si>
  <si>
    <t>Informe de evaluación de las condiciones de almacenamiento.</t>
  </si>
  <si>
    <t xml:space="preserve">  Adquirir estanterías, archivadores y otros equipos necesarios para el almacenamiento seguro de documentos. - Adecuar los espacios de archivo para cumplir con las normas de conservación, como control de temperatura y humedad.</t>
  </si>
  <si>
    <t>Contratos de adquisición, informe de adecuación de espacios.</t>
  </si>
  <si>
    <t xml:space="preserve">Elaborar un procedimiento para  el pago de matriculas a beneficiarios de créditos condonables </t>
  </si>
  <si>
    <t>Este equipo no entiende, porque se tienen contratos vigentes, cuando estos se celebraron hace mas de 6 años. Estos contratos por tener modalidad de créditos condonables quedaron atados a unas condiciones de cumplimiento por parte del contratista, las cuales se tendrían que cumplir para que sea condonable la deuda. A un beneficiario del crédito se le pagó 140 millones por la modalidad de Doctorado cuando realmente realizó una Maestría por lo que se le debió girar 80 millones de  pesos. Muchos de los pagos se realizaron a los beneficiarios cuando el parágrafo 1 de la clausula 2 del contrato establece que, los desembolsos para la financiación de la matricula serán consignados directamente a la Universidad donde se cursan los estudios. Algunos pagos  no presentan como soporte informe de actividades ni las notas</t>
  </si>
  <si>
    <t xml:space="preserve">
Elaborar procedimiento para seguimiento y control a la ejecucion de los contratos modalidad de créditos condonables </t>
  </si>
  <si>
    <t xml:space="preserve">
Procedimiento documentado</t>
  </si>
  <si>
    <t xml:space="preserve">
Elaborar procedimiento para el  pago de matriculas a beneficiario de créditos condonables </t>
  </si>
  <si>
    <t xml:space="preserve">
Socializar e implementar el procedimiento para el  pago de matriculas  a beneficiario de créditos condonables</t>
  </si>
  <si>
    <t>Correo de envío masivo del procedimiento actualizado</t>
  </si>
  <si>
    <t xml:space="preserve">
Realizar seguimiento semestral a contratos de creditos condonables  </t>
  </si>
  <si>
    <t xml:space="preserve">
Informe de supervisión</t>
  </si>
  <si>
    <t xml:space="preserve">    
Realizar la liquidación de  los contratos de creditos condonables. 
  </t>
  </si>
  <si>
    <t xml:space="preserve"> 
Realizar la liquidación de los contratos de creditos condonables</t>
  </si>
  <si>
    <t>Actas de liquidación</t>
  </si>
  <si>
    <t>Realizar  seguimiento  oportuno por parte de  los supervisores de los contratos</t>
  </si>
  <si>
    <t xml:space="preserve">
Realizar acciones cobro persuasivo y coactivo a beneficiarios de creditos condonables, según sea el caso</t>
  </si>
  <si>
    <t xml:space="preserve">
Oficios de cobro persuasivo
Acuerdos de pago
Comprobantes de consignación o descuentos de nómina
correos</t>
  </si>
  <si>
    <t>Capacitar sobre las responsabilidades que tienen los supervisores de los contratos Semestralmente.</t>
  </si>
  <si>
    <t>Registro de Asistencia,
Registro fotográficos
Presentación de la temática
Evaluación de la capacitación</t>
  </si>
  <si>
    <t>Evaluar la capacitación  realizada a los supervisores</t>
  </si>
  <si>
    <t>Formato de evaluación diligenciada e informe
Informe de evaluación de la capacitación</t>
  </si>
  <si>
    <t>Presentar informes periodicamente sobre la ejecución de los contratos</t>
  </si>
  <si>
    <t xml:space="preserve">Informe de seguimiento a contratos de </t>
  </si>
  <si>
    <t xml:space="preserve">
Actualizar la reglamentación relacionada con la asignacion y el pago de bonificaciones al personal docente y no docente  por concepto de participación de proyectos, convenios y contratos ejecutados por la Utch.</t>
  </si>
  <si>
    <t xml:space="preserve">Se realizaron pagos por Bonificaciones a Docentes de la UTCH POR 684.649.996, de los cuales solo existe resoluciones de designación del Coordinador del Proyecto, en esta no se indica la asignación mensual, el reconocimiento de Bonificaciones en los pagos mensuales, no se evidencia los  informes de las actividades que soporten la ejecución de las obligaciones designadas, los pagos realizados, por si solos no son soportes suficientes para demostrar el cumplimiento de la ejecución del contrato, no hay soporte de los pagos de seguridad social. </t>
  </si>
  <si>
    <t xml:space="preserve">
Actualizar el reglamento interno para el reconocimiento de incentivos al personal docente y no docente que participan en proyectos, convenios y contratos ejecutados por la Utch.</t>
  </si>
  <si>
    <t xml:space="preserve">
Proyecto de reglamento interno</t>
  </si>
  <si>
    <t>.
Socializar el proyecto  de reglamento interno para el reconocimiento de Incentivos al personal docente y no docente que participan en proyectos convenios y contratos ejecutados por la Utch.</t>
  </si>
  <si>
    <r>
      <t xml:space="preserve">
Convocatoria
Registros de asistencia 
Registro fotográfico
</t>
    </r>
    <r>
      <rPr>
        <b/>
        <sz val="11"/>
        <rFont val="Arial"/>
        <family val="2"/>
      </rPr>
      <t>Tematica XXX</t>
    </r>
  </si>
  <si>
    <t xml:space="preserve">
Realizar los ajustes necesarios conforme a los aportes resultado de la socialización</t>
  </si>
  <si>
    <t>Actas de las mesas de trabajo 
Registros de asistencia 
Registro fotográfico</t>
  </si>
  <si>
    <t xml:space="preserve">
Presentar para aprobación del Consejo Superior el reglamento interno para el reconocimiento de incentivos al personal docente y no docente que participan en proyectos, convenios y contratos ejecutados por la Utch.</t>
  </si>
  <si>
    <t xml:space="preserve">
Solicitud de inclusión para el orden del día 
Proyecto de reglamento interno
Acuerdo de aprobación
</t>
  </si>
  <si>
    <t xml:space="preserve">
Publicar el reglamento interno aprobado para el reconocimiento de incentivos al personal docente y no docente que participan en proyectos,  convenios y contratos ejecutados por la Utch.</t>
  </si>
  <si>
    <t xml:space="preserve">Link publicación
Reglamento interno aprobado
Pantallazo de publicación 
</t>
  </si>
  <si>
    <t xml:space="preserve">
Relizar los reconocimientos conforme al reglamento interno aprobado para el reconocimiento de incentivos al personal docente y no docente que participan en proyectos</t>
  </si>
  <si>
    <t>Pagos realizados</t>
  </si>
  <si>
    <t>Realizar seguimiento a la implementación del reglamento interno para el reconocimiento de incentivos al personal docente y no docente</t>
  </si>
  <si>
    <t>Informe periodico  de seguimiento a la implementación reglamento interno para el pago de bonificaciones al personal docente y no docente</t>
  </si>
  <si>
    <t>Verificar  el cumplimiento de la ejecución de contratos y pago de la Seguridad Social conforme a la normatividad vigente</t>
  </si>
  <si>
    <t>Realizar control y seguimiento a las obligaciones contractuales</t>
  </si>
  <si>
    <t>Verificar que el pago de la seguridad social corresponda al IBC</t>
  </si>
  <si>
    <t xml:space="preserve">
Resolución de autorización de pago
Comprobantes de pago</t>
  </si>
  <si>
    <t>Implementar procedimientos y controles más rigurosos  para la supervisión y seguimiento de los contratos.</t>
  </si>
  <si>
    <t>Los informes de ejecución y el informe final no son allegados, no se evidencia los descuentos de ley al contratista. 
El contratista debía aportar de sus propios honorarios el pago de seguridad social, sin embargo, se allega para el primer pago de 7.500.000, la planilla de pago de seguridad social en la cual no se puede leer el número para el pago del periodo correspondiente para el mes de agosto de 2018, con un IBC de 1.400.000 cuando se debió pagar sobre un IBC de 3.000.000, para el segundo pago de 10.300.000 se allega la planilla n 4232281680, del periodo de septiembre de 2018 sobre un IBC DE 1.400.000 cuando se debía realizar por 4.120.000 y para el pago final de 7.500.000 se allega planilla n 4243452432 (borrosa) sobre un IBC de 1.400.000 cuando se debía cotizar con un IBC de 3.000.000.
 No se evidencia la participación de este contratista en la ejecución del contrato y en el cumplimiento de sus obligaciones contractuales. No obstante, se cancela la suma de$25,300,000 valor que corresponde a la totalidad del contrato cancelado no demostrándose la ejecución del contrato de prestación de servicios</t>
  </si>
  <si>
    <t>Socializar el manual de supervisión e interventoría a todos los involucrados.</t>
  </si>
  <si>
    <t>Correos enviados</t>
  </si>
  <si>
    <t>Capacitar sobre las responsabilidades que tienen los supervisores de los contratos semestralmente.</t>
  </si>
  <si>
    <t>Presentación de la temática
Registros de asistencia 
 Registros fotográficos</t>
  </si>
  <si>
    <t xml:space="preserve">Crear formato de informe de ejecucion contractual: informe que el Contratista presentado al  supervisor </t>
  </si>
  <si>
    <t xml:space="preserve">Formato: formato de  informe de ejecucion </t>
  </si>
  <si>
    <t>Actualizar el formato de supervisión el cual se le incluya la información general de contrato, datos básicos, información financiera, Seguimientos, listas de chequeo, evidencias y sanciones por incumplimiento de sus obligaciones como supervisor</t>
  </si>
  <si>
    <t xml:space="preserve">Formato de supervision </t>
  </si>
  <si>
    <t>Implementar una lista de chequeo que complemente el procedimiento de supervisión de los contratos</t>
  </si>
  <si>
    <t>Implementar controles más rigurosos y procedimientos  para la supervisión y seguimiento de los contratos, así como para la verificación de la documentación presentada por los contratistas antes de realizar los pagos correspondientes.</t>
  </si>
  <si>
    <t xml:space="preserve">En ningún periodo de los 6 meses, el profesional no cotizó a pensiones. Sin embargo, se canceló los 6 meses de honorarios, incumpliendo contratista como la UTCH, de acuerdo a lo estipulado o en la clausula 3 numeral 2 del contrato al ser un requisito obligatorio para el pago mensual de los honorarios.
</t>
  </si>
  <si>
    <t>Contratación
Vicerectoría Administrativa y Financiera</t>
  </si>
  <si>
    <t>Capacitar sobre las responsabilidades que tienen los supersores de los contratos semestralmente.</t>
  </si>
  <si>
    <t>Diseñar un procedimiento o checlis  para verificar la documentación presentada por los contratistas para pago.</t>
  </si>
  <si>
    <t>Adopción de los procedimientos o checlis  para verificar la documentación presentada por los contratistas para pago.</t>
  </si>
  <si>
    <t>Lista de chequeo</t>
  </si>
  <si>
    <t>verificacar que la documentación presentada por los contratistas antes de realizar los pagos correspondientes se encuentre conforme a lo establecido</t>
  </si>
  <si>
    <t xml:space="preserve">Implementar controles más rigurosos y procedimientos  para la supervisión y seguimiento de los contratos </t>
  </si>
  <si>
    <t>Dentro de las obligaciones plasmadas en el contrato la contratista debería presentar mensualmente un informe de avance de las obligaciones. Como requisito indispensable para el pago mensual de sus honorarios, no se evidencia informe alguno presentado por la contratista. 
En las obligaciones del contratista no se estipulan obligaciones relacionadas con su función como Bióloga.</t>
  </si>
  <si>
    <t>lista de chequeo</t>
  </si>
  <si>
    <t xml:space="preserve"> verificación de la documentación presentada por los contratistas antes de realizar los pagos correspondientes.</t>
  </si>
  <si>
    <t>Verificar que en los estudios prevos se incluyan las obligaciones especificas del contratista</t>
  </si>
  <si>
    <t>incluir en  los estudios prevos se incluyan las obligaciones especificas del contratista</t>
  </si>
  <si>
    <t>Estudios previos</t>
  </si>
  <si>
    <t xml:space="preserve">Adopción del manual de supervisión e interventoria </t>
  </si>
  <si>
    <t>En las 6 cuentas de cobro no se allegan los informes mensuales de ejecución, requisito indispensable para el pago de los honorarios. En el expediente contractual se evidencia  que no se allega copia de la tarjeta profesional de Abogado y en Rut se registra como actividad profesional código 8299 las cuales no tiene que ver con profesiones liberales como el derecho.</t>
  </si>
  <si>
    <t>Revisión, socialización y aprobación del manual de supervisión e interventoria</t>
  </si>
  <si>
    <t>Manual  de Supervisión aprobado
correo
Registro de asistencia
Registro fotográfico
Presentación del tema</t>
  </si>
  <si>
    <t>Vicerrectoría Administrativa y Financiera
CONTRATACIÓN</t>
  </si>
  <si>
    <t>Adopción del manual y del procedimiento de supervisión e interventoria</t>
  </si>
  <si>
    <t xml:space="preserve">Manual y procedimiento implementado
Informe se seguimiento a la implementación del manual de supervisión e interventoria </t>
  </si>
  <si>
    <t>Revisar y ajustar el procedimiento de supervisión e interventoria.</t>
  </si>
  <si>
    <t>Actualizar, socializar y aprobar el procedimiento de supervisión e interventoria</t>
  </si>
  <si>
    <t>Elaborar lista de chequeo donde se verifique el cumplimiento de requisitos</t>
  </si>
  <si>
    <t xml:space="preserve">Lista de chequeo
Reporte firmado de verificación de cumplimiento de requisitos
</t>
  </si>
  <si>
    <t>Verificar el cumplimiento de los  requisitos contratuales</t>
  </si>
  <si>
    <t xml:space="preserve">Aplicar herramientas de control efectivas para el fortalecimiento del procedimiento de concesión de avances o anticipos, y la legalización de estos recursos por parte del beneficiario o responsable designado. </t>
  </si>
  <si>
    <t>Giro de recursos del proyecto Centro de Desarrollo Tecnológico de la Madera para el mejoramiento socioeconómico y ambiental para el Depto. del Chocó "Proyecto CDTM" a la cuenta personal del Director del Proyecto por concepto de Avances y/o Comisiones lo cual pone en riesgos los recursos o rentas de la institución</t>
  </si>
  <si>
    <t xml:space="preserve">Revisar y actualizar los formatos anexos al procedimiento de otorgamiento y legalización de avances, anticipos y cajas menores, de conformidad con la resolución 5830 del 02 de noviembre de 2023. </t>
  </si>
  <si>
    <t>Formato de solicitud de avances
*Formato de legalización de avances 
Circular con tabla de retenciones para el manejo y legalización de avances
Procedimiento ajustado y aprobado</t>
  </si>
  <si>
    <t>Incorporar al procedimiento de legalización de avances los formatos diseñados previa revisión del SGC de la Universidad y aprobación del responsable del procedimiento</t>
  </si>
  <si>
    <t>Formatos revisados, aprobados y firmados</t>
  </si>
  <si>
    <t>Circularización de la  cartilla  de instruciones del procedimiento de solicitud y legalización de avances en la Universidad Tecnológica del Chocó</t>
  </si>
  <si>
    <t xml:space="preserve">Cartilla de solicitud y legalización de avances
</t>
  </si>
  <si>
    <t>Hacer seguimiento mensual a la legalización de avances</t>
  </si>
  <si>
    <t>Seguimiento formato excel</t>
  </si>
  <si>
    <t>Realizar seguimiento permanente al otorgamiento de avances y anticipos en cualquiera de las modalidades establecidas por la institución, así como al proceso de legalización.</t>
  </si>
  <si>
    <t>Legalización extemporánea de los avances y/o comisiones de proyecto (CDTM)</t>
  </si>
  <si>
    <t>Actualizar el procedimiento de legalización de avances</t>
  </si>
  <si>
    <t>Realizar informes mensuales de seguimiento al procedimiento de legalización de avances y anticipos, que permita filtrar por fecha, beneficiario y estado del proceso.</t>
  </si>
  <si>
    <t>Informes mensuales de seguimiento</t>
  </si>
  <si>
    <t>Enviar emails de alerta a los servidores públicos de la institución que tengan pendientes legalizaciones.</t>
  </si>
  <si>
    <t>Oficios enviados
correos</t>
  </si>
  <si>
    <t>Aplicar los procedimientos y lista de chequeo y organizar de forma adecuada los expedientes</t>
  </si>
  <si>
    <t>No se aporta soporte de la suscripción de contrato.  La suscripción del contrato No. 0378-2020 del 29 de octubre del 2020, no fue soportada, ni se evidencia del objeto de dicho contrato, no se brinda claridad y/o explicación sobre la reserva de dicho contrato.</t>
  </si>
  <si>
    <t>implementar cada procedimiento con su lista de chequeo donde se verifique el cumplimiento de los requisitos normativos</t>
  </si>
  <si>
    <t>Procedimientos documentados
Lista de chequeo actualizada</t>
  </si>
  <si>
    <t>Capacitar  a los actores institucionales involucrados en el proceso de gestión contractual y documental</t>
  </si>
  <si>
    <t>solicitar acompañamiento de control interno</t>
  </si>
  <si>
    <t xml:space="preserve">Informe de auditoria interna 
</t>
  </si>
  <si>
    <t>No existe soporte alguno del contrato No. 43 del 30 de diciembre de 2022 por valor de $150.000.000 suscrito entre la empresa brasas del Chocó S.A.S y la UTCH</t>
  </si>
  <si>
    <t>Registro de Asistencia 
Registro fotográficos
Temática presentada</t>
  </si>
  <si>
    <t xml:space="preserve">Informe de Control Interno 
</t>
  </si>
  <si>
    <t>Documentar,actualizar e implementar  los procedimientos de gestión de contratos en forma articulada con las dependencias involucradas</t>
  </si>
  <si>
    <t>De los 125 contratos de prestación de servicios relacionados con el primer objetivo, se establece que 55 presentan saldos por lo que la institución no aclara si dichos saldos corresponden a saldos a favor o saldo negativos o si corresponde a valores no ejecutados o a reintegros en consecuencia, como quiera que los contratos se encuentran terminados la universidad debe señalar cual es el procedimiento para la liquidación y pago de dichos saldos.</t>
  </si>
  <si>
    <t>Implementar cada procedimiento con su lista de chequeo donde se verifique el cumplimiento de los requisitos normativos</t>
  </si>
  <si>
    <t>Documentar el formato de acta de cierre o liquidación.</t>
  </si>
  <si>
    <t>Formato codificado</t>
  </si>
  <si>
    <t>Aprobación de los procedimientos  y formatos ante sistema de Gestión de la Calidad</t>
  </si>
  <si>
    <t>Procedimiento aprobado y firmado</t>
  </si>
  <si>
    <t>Registrar oportunamente las operaciones economicas, financieras y contables que garantice la consistencia de la información financiera, para su presentacion.</t>
  </si>
  <si>
    <t>La UTCH no presenta en forma consistente la información del balance de prueba aportado como soporte de descripción de sus estados financieros publicados a 31 de diciembre de 2022</t>
  </si>
  <si>
    <t>Revisar y ajustar el procedimiento actual de elaboración y aprobación de estados financieros.</t>
  </si>
  <si>
    <t>Acta de revisión
Procedimiento ajustado y aprobado</t>
  </si>
  <si>
    <t>La UTCH no presenta en forma consistente la información del balance de prueba aportado como soporte de descripción de sus estados financieros publicados a 31 de diciembre de 2023</t>
  </si>
  <si>
    <t>Realizar conicliaciones entre dependencias</t>
  </si>
  <si>
    <t>Actas de conciliación entre dependencias</t>
  </si>
  <si>
    <t>La UTCH no presenta en forma consistente la información del balance de prueba aportado como soporte de descripción de sus estados financieros publicados a 31 de diciembre de 2024</t>
  </si>
  <si>
    <t>Verificar periodicamente que se realicen oportunamente las conciliaciones</t>
  </si>
  <si>
    <t>Informe de seguimiento a conciliaciones</t>
  </si>
  <si>
    <t xml:space="preserve">Suministrar oportunamente la información solicitada. </t>
  </si>
  <si>
    <t xml:space="preserve">La Universidad Tecnológica del Choco, no remitió las conciliaciones de todas las cuentas bancarias a 31 de diciembre de 2.022  </t>
  </si>
  <si>
    <t>Suministrar la información de las conciliaciones bancarias del año 2022 solicitada.</t>
  </si>
  <si>
    <t>Actas de conciliaciones bancarias</t>
  </si>
  <si>
    <t>La Universidad Tecnológica del Choco, no remitió las conciliaciones de todas las cuentas bancarias a 31 de diciembre de 2.023</t>
  </si>
  <si>
    <t>Actualizar el procedimiento de conciliaciones bancarias</t>
  </si>
  <si>
    <t>Procedimiento ajustado de conciliaciones</t>
  </si>
  <si>
    <t>Revisar la Política de Gestión Financiera de la Universidad Tecnológica del Chocó que contiene el manual de procesos y prácticas contables de la institución, en consonancia con el Marco Normativo para Entidades de Gobierno.</t>
  </si>
  <si>
    <t>En el manual de políticas contables de la UTCH no se incluyeron los principios fundamentales de cualidades de la información contable y financiera correspondientes a relevancias, verificabilidad, oportunidad, comprensibidad y representación fiel.</t>
  </si>
  <si>
    <t>Revisar y ajustar el manual de política contable</t>
  </si>
  <si>
    <t xml:space="preserve">Manual de politica contable revisado y ajustado </t>
  </si>
  <si>
    <t>Socializar  la política contable en el proceso de gestión financiera para su implementación</t>
  </si>
  <si>
    <t>Acta de socialización del manual de politica contable</t>
  </si>
  <si>
    <t>Verificar la implementación del manual de política contable</t>
  </si>
  <si>
    <t>Aplicar el procedimiento de conciliaciones bancarias</t>
  </si>
  <si>
    <t>La UTCH no tiene actualizada las conciliaciones bancarias, mostrando un riesgo de control sobre el efectivo manejado y gestionado en sus cuentas bancarias</t>
  </si>
  <si>
    <t xml:space="preserve"> Revisar la consistencia de las cifras de los estados financieros  vs las revelaciones previa a su publicación.</t>
  </si>
  <si>
    <t>La información de las cuentas por cobrar por concepto de servicios educativos no es consistente en su información, pues se informan valores diferentes en estados financieros y notas de revelación.</t>
  </si>
  <si>
    <t>Depurar las cuentas por cobrar</t>
  </si>
  <si>
    <t xml:space="preserve">En las cuentas por cobrar no se revela en su totalidad a cargo de quien está la cuenta por cobrar y se evidencia que se mantiene una calificación de incobrabilidad mayor a 361 días de vencida, Las IES no muestra evidencia de actividades de cobro ni recuperación de esta suma importante para la institución.         </t>
  </si>
  <si>
    <t xml:space="preserve">Clasificar en la contabilidad la cartera conforme al Titulo II calasificacion de cartera, art 7 del Reglamento Interno de Gestion de Cartera y Recaudo. </t>
  </si>
  <si>
    <t>Informe de clasificación de cartera</t>
  </si>
  <si>
    <t>Revision trimestral de la clasificación de la cartera por edades de las cuentas por cobrar</t>
  </si>
  <si>
    <t>Acta de revisión</t>
  </si>
  <si>
    <t>Presentar ante el Comité de Sostenibilidadb Financiera las cifras de cartera a depurar</t>
  </si>
  <si>
    <t>Acta de depuracion de cartera</t>
  </si>
  <si>
    <t xml:space="preserve">Realizar los ajustes contables pertinentes </t>
  </si>
  <si>
    <t xml:space="preserve">Registros de ajustes contables
</t>
  </si>
  <si>
    <t>Revisar y verificar la consistencia de los saldos contables por concepto de servicios educativos  vs las revelaciones previa a su publicación.</t>
  </si>
  <si>
    <t>La información de cuentas por cobrar por concepto de servicios educativos no es consistente, pues se informan valores diferentes en estados financieros y notas de revelación; también no hacen referencia a la fecha de presentación de los saldos y su evolución durante los 4 primeros meses de/ año 2023 sobre los cual se realizó el análisis.</t>
  </si>
  <si>
    <t>Revisar y verificar la consistencia de los saldos contables por concepto de IVA y arrendamientos  vs las revelaciones</t>
  </si>
  <si>
    <r>
      <t xml:space="preserve">Que la Cartera por Otras Cuentas por cobrar muestran saldos aún pendientes de cobro sobre los cuales no se realiza la revelación completa pues no </t>
    </r>
    <r>
      <rPr>
        <i/>
        <sz val="11"/>
        <rFont val="Arial"/>
        <family val="2"/>
      </rPr>
      <t>mencionan las actividades de recuperación sobre la cartera por conceptos de IVA Y ARRENDAMIENTOS POR COBRAR</t>
    </r>
  </si>
  <si>
    <t>Depurar las cuentas por cobrar por concepto de estampilla</t>
  </si>
  <si>
    <t>Que la cartera por concepto de estampillas muestra un periodo de maduración de más de 361 días de mora en su recuperación,' tampoco en las notas de revelación se mencionan las actividades y/o procesos que adelanta la universidad para su recuperación</t>
  </si>
  <si>
    <t>Gestionar el  pago  de la seguridad social y los terceros.</t>
  </si>
  <si>
    <t>“Los diferentes fondos de pensiones en varías oportunidades han informado a los afiliados, el no pago de sus aportes. Así como, la mora en el no pago de las libranzas, por parte de la Universidad.</t>
  </si>
  <si>
    <t>Realizar  plan de pagos de lo adeudado de la seguridad social y terceros.</t>
  </si>
  <si>
    <t xml:space="preserve">Liquidación
Cronograma
</t>
  </si>
  <si>
    <t xml:space="preserve">Reliquidación de la seguridad social </t>
  </si>
  <si>
    <t>Reporte de pagos</t>
  </si>
  <si>
    <t xml:space="preserve">Negociación con las entidades financieras </t>
  </si>
  <si>
    <t>Convenios</t>
  </si>
  <si>
    <t>Realizar los pagos adeudados</t>
  </si>
  <si>
    <t>Reprogramar los pagos de seguridad social pendientes</t>
  </si>
  <si>
    <t>Se observa que la Institución de Educación Superior presuntamente se encuentra infringiendo normatividad constitucional, legal ai no realizar el pago oportuno de los aportes a seguridad social, razón por la cual, se recomienda el traslado dei asunto al Grupo de Procesos Administrativos Sancionatoríos para que determinen la viabilidad o no de adelantar investigación</t>
  </si>
  <si>
    <t xml:space="preserve">Realizar  la autoliquidacion de la seguridad social </t>
  </si>
  <si>
    <t xml:space="preserve">Planillas autoliquidacion y resolucion  ordena el pago 
</t>
  </si>
  <si>
    <t>Realizar los pagos pendientes de seguridad social de los afiliados</t>
  </si>
  <si>
    <t>Establecer un  procedimiento, que permita la verificación de las reservas que se constituirán</t>
  </si>
  <si>
    <t>La Universidad suscribe el contrato 0008 el 30 de diciembre de 2021 con plazo de ejecución 8 meses por lo que a cierre de vigencia no ejecuta nada de éste. Ante la inminencia de la constitución de una reserva presupuestal no se refleja el cumplimiento del inciso segundo del articulo 52 dei estatuto presupuestal de la Universidad. Tampoco, se evidencia la utilización de vigencias futuras de conformidad con lo dispuesto en el artículo 49 de dicho Estatuto.</t>
  </si>
  <si>
    <t>Revisar y actualizar procedimiento de rezago presupuestal</t>
  </si>
  <si>
    <t>Procedimiento rezago presupuestal actualizado</t>
  </si>
  <si>
    <t>Establecer un cronograma de seguimiento a la ejecucion de contratos, que permita identificar los contratos suscritos con ejecución mas alla del 31 de diciembre de la presente vigencia</t>
  </si>
  <si>
    <t>Cronograma</t>
  </si>
  <si>
    <t>Realizar informe de ejecucion de contratos a fin de identificar la creación de reservas o compromisos con cargo a vigencias futuras</t>
  </si>
  <si>
    <t>Fortalecer el proceso de cierre presupuestal con guía específica sobre contratos a largo plazo</t>
  </si>
  <si>
    <t>Circular cierre ejecución presupuestal</t>
  </si>
  <si>
    <t>Implementar controles más rigurosos, en la revision y viabilizacion de los estudios previos para la elaboracion del proceso contactual.</t>
  </si>
  <si>
    <t>La Universidad remite la Orden de compra No. 0020 del 05 de diciembre de 2022. Sin embargo, la justificación de la necesidad para realizar la contratación, en lo estudios previos, no es suficiente, tampoco la necesidad de la adquisición de los kits escolares, solo se observa que señalan la autonomía universitaria</t>
  </si>
  <si>
    <t xml:space="preserve">Capacitar al personal que intervienen en el proceso de   elaboración, revisión y aprobación de los estudios previos </t>
  </si>
  <si>
    <t xml:space="preserve">Actualizar el formato de estudios previos  el cual incluya los Estudio de Mercado, análisis del sector, análisis de la oferta y la demanda, clasificación UNSPSC, fuente de financiación, análisis de riesgos y forma de mitigarlo, destino del servicio requerido, gastos del contrato, identificación del contrato, cuantía y modalidad del contrato, autorizaciones, permisos y licencias requeridos para la ejecución del objeto contractual, documentos técnicos para el desarrollo del proyecto  </t>
  </si>
  <si>
    <t>Registro de asistencia ????
Formato de studios previos actualizado</t>
  </si>
  <si>
    <t xml:space="preserve">Implementar los  procedimientos </t>
  </si>
  <si>
    <t>Respecto al Contrato de prestación de seivicios No.0335 de! 20 de noviembre de 2022, se observa que el registro presupuestal no se encuentra firmado por las partes, así como - el formato revisado movimiento- norma internacior^al, por medio del cual se autoriza, no se encuentra firmado.</t>
  </si>
  <si>
    <t>Revisar y actualizar los procedimientos expedición de Registro Presupuestal - RP, Causación de anticipo y cuentas por pagar.</t>
  </si>
  <si>
    <t>Evidencias de  implementación de los procedimientos</t>
  </si>
  <si>
    <t>Verificar que todos los Registro Presupuestal - RP expedidos se encuentren firmados.</t>
  </si>
  <si>
    <t>Certificados de Disponibilidad Presupuestal -CDP y Registro Presupuestal - RP firmados</t>
  </si>
  <si>
    <t>Mantener actualizada la carpeta de archivo de los Registro Presupuestal - RP firmados.</t>
  </si>
  <si>
    <t>Carpeta actualizada</t>
  </si>
  <si>
    <t>La Universidad suscribe el contrato de prestación de servicios No.0335 el 20 de noviembre de 2022 con plazo de ejecución 4 meses por lo que a cierre de vigencia no ejecuta ia totalidad de éste. Ante la inminencia de la constitución de una reserva presupuestal no se refleja el cumplimiento del inciso segundo dei articulo 52 del estatuto presupuestal de ia Universidad. Tampoco se evidencia la utilización de vigencias futura de conformidad con lo dispuesto en el artículo 49 de dicho Estatuto. La Universidad no ejecuta la totalidad del contrato, al cierre de la vigencia. Arite la inminencia de la constitución de una reserva presupuestal no se refleja el cumplimiento dei inciso segundo del artículo 52 del estatuto presupuestal de la Universidad. Tampoco se evidencia la utilización de vigencias futura de conformidad con lo dispuesto en el articulo 49 de dicho Estatuto.</t>
  </si>
  <si>
    <t>Documentar, aprobar y socializar, el procedimiento de verificación de las reservas que se constituirán</t>
  </si>
  <si>
    <t>Realizar informe de ejecucion de contratos a fin de identificar la creación de reservas o compromisos con cargo a vigencias furturas</t>
  </si>
  <si>
    <t xml:space="preserve">   Implementar controles más rigurosos y procedimientos claros para la supervisión y seguimiento de los contratos.</t>
  </si>
  <si>
    <t>Para el contrato de servicios 0566 del 20 de noviembre de 2023, se observa que la institución, presuntamente desconoce los principios de planeación, economía, responsabiiidad e interpretación de las reglas contractuales.</t>
  </si>
  <si>
    <t xml:space="preserve">Socializar el Manual de Supervisión e Interventoría a todos los involucrados.
</t>
  </si>
  <si>
    <t>Asistencia y Registro fotográficos, presentación de la capacitación
Correos enviados</t>
  </si>
  <si>
    <t xml:space="preserve">Lista de chequeo </t>
  </si>
  <si>
    <t>Asistencia y Registro fotográficos, presentación de la capacitación ???????
Formato desupervisión actualizado</t>
  </si>
  <si>
    <t>Actualizar el formato de supervision del contrato donde se exija las evidencias de cumplimiento del contrato</t>
  </si>
  <si>
    <t>Se evidencia una presunta irregularidad, puesto que, se pagó la totalidad del contrato y los informes de supervisión no señalan ninguna irregularidad, las cuales son claras, no solo con la firma de las 66 personas que asistieron de acuerdo con la planilla de asistencia, sino con las fotografías aportadas las cuales no dan fe de las actividades realizadas, no se sabe a qué hora empezó, ni terminó el evento.</t>
  </si>
  <si>
    <t>Aplicación de los principios de planeacion y selecion objetiva</t>
  </si>
  <si>
    <t>La Universidad suscribe la orden de servicios 0028 del 11 de diciembre de 2023. orden de servicios 0036 del 26 de diciembre, y 0037 del 26 diciembre de 2023, se advierte que fueron celebrados por la Institución en un lapso no mayor 15 dias y con el mismo contratista. Las órdenes 0036 y 0037 de diciembre de 2023, se suscribieron el mismo dia, tanto asi que, la numeración quedó seguida. Se observa que, la Universidad presuntamente transgredió los principios de planeación, selección objetiva, conveniencia y necesidad de la contratación e incumplió Ío establecido por el Gobierno Nacional en materia de uso racional de los recursos, no afianzando la cultura del ahorro en la institución, no aplicando lineamientos y controles normativos sobre el manejo austero de ios recursos.</t>
  </si>
  <si>
    <t>Incluir en el plan de requisicion anual de la Universidad  un cronograma.</t>
  </si>
  <si>
    <t>adoptar  los articulos 6 y 11 del Decreto 444 de 2023 del  plan de austeridad del gasto nacional  sobre la prelacion de la virtualidad sobre la presenciabilidad</t>
  </si>
  <si>
    <t xml:space="preserve">Resolucion 
</t>
  </si>
  <si>
    <t>Lista de chequeo
procedimientos</t>
  </si>
  <si>
    <t>La universidad contrata bajo el rubro 23.3.05.09.001.01.02 denominado “Gastos de bienestar Universitario - administrativos docentes", la celebración de fin de año con los funcionarios de la Universidad, incumpliendo lo establecido en el articulo 6 y 11 del Decreto 444 de 2023, “Por el cual se establece el Plan de Austeridad del Gasto 2023 para los órganos que hacen parte del Presupuesto General de la Nación” y lo establecido, en el articulo 2.8.4.6.3 del Decreto Único Reglamentario 1068 de 2015. Se evidencia que la actuación desplegada porta universidad, presuntamente desatiende lo establecido en el articulo 19 de la Ley 2021 y del articulo 22 del Decreto 444 de 2023, en materia de austeridad y lo establecido en el Plan Nacional de Desarrollo 2022-2026, ya que “(...) buscan mejorar la eficiencia y la calidad del gasto en aras de fortalecer la instítucionalidad estatal y su vinculo con la ciudadanía a través de la legitimidad, la transparencia y la rendición de cuentas de la gestión pública”.</t>
  </si>
  <si>
    <t xml:space="preserve">Actualizar el formato de estudios previos  el cual incluya los Estudio de Mercado, análisis del sector, análisis de la oferta y la demanda, clasificación UNSPSC (Código Estandar de Productos y Servicios) , fuente de financiación, análisis de riesgos y forma de mitigarlo, destino del servicio requerido, gastos del contrato, identificación del contrato, cuantía y modalidad del contrato, autorizaciones, permisos y licencias requeridos para la ejecución del objeto contractual, documentos técnicos para el desarrollo del proyecto                                           </t>
  </si>
  <si>
    <t>Aplicar el principio de transparencia</t>
  </si>
  <si>
    <t xml:space="preserve">Publicar al SECOP ll   los contratos y ordenes </t>
  </si>
  <si>
    <t>Informe de verificacion SECOP</t>
  </si>
  <si>
    <t>Adoptar el Plan de Austeridad del Gasto 2023 para los órganos que hacen parte del Presupuesto General de la Nación</t>
  </si>
  <si>
    <t xml:space="preserve">Resolucion </t>
  </si>
  <si>
    <t>Verificar la implementación del plan de austeridad del gasto</t>
  </si>
  <si>
    <t>Informe de seguimiento al plan de austeridad del gasto</t>
  </si>
  <si>
    <t xml:space="preserve">Aplicar el pricipio de anualidad, siempre y cuando exceda la vigencia </t>
  </si>
  <si>
    <t>La planta de energía sigue sin funcionar, aun cuando se suscribió el contrato de obra No. 0016-11-12-2023 para ia puesta en funcionamiento y cuyo plazo era hasta el 31 de diciembre de 2023 y a la fecha la planta no funciona</t>
  </si>
  <si>
    <t>cronograma</t>
  </si>
  <si>
    <t>Realizar inventario de la presunta obligación</t>
  </si>
  <si>
    <t>Presuntos incumplimientos de los Acuerdos Colectivos 2016 a 2019 y 2020 a 2023, por parte de la Universidad Tecnológica del Chocó, desde el año 2018 hasta la fecha, no se han trasferído recursos al Fondo de Bienestar Profesoral, contraviniendo de manera los convenios de cooperación firmados entre las partes.</t>
  </si>
  <si>
    <t>Realizar el inventario de la presunta  obligación</t>
  </si>
  <si>
    <t xml:space="preserve">Inventario </t>
  </si>
  <si>
    <t>Realizar elecciones conforme a la realidad institucional y su Estatuto General.</t>
  </si>
  <si>
    <t>La Universidad llevó a cabo las elecciones de manera virtual, desconociendo el querer de la comunidad académica, que solicitaba que se realizaran de manera presencial.</t>
  </si>
  <si>
    <t xml:space="preserve">Elaborar y presentar el cronograma  de elecciones en la UTCH al Consejo Superior </t>
  </si>
  <si>
    <t>Propuesta de Cronograma
Acta</t>
  </si>
  <si>
    <t>Consejo Superior</t>
  </si>
  <si>
    <t xml:space="preserve">Aprobar el cronograma de elecciones por parte del Consejo Superior </t>
  </si>
  <si>
    <t xml:space="preserve">Acuerdo </t>
  </si>
  <si>
    <t>Adelantar  las acciones necesarias para llevar a cabo las elecciones</t>
  </si>
  <si>
    <t xml:space="preserve">Acciones </t>
  </si>
  <si>
    <t>Implementar las tablas de retención documental de la Universidad Tecnológica del Chocó Diego Luis Córdoba, con base en la en la ley 594 de 2000, Ley General de Archivo.</t>
  </si>
  <si>
    <t>La universidad no aplica sus Tablas de Retención documental. Las carpetas encuentran foliadas y tienen más de 200 unidades por carpeta. La falta de los estantes se archiva en el piso de las oficinas y se adecúan lugares no aptos para este proceso. Se encontraron carpetas sin rótulo, marcadas con esfero o marcador, no se respeta el principio de procedencia y orden original y esto ocurre en todas las dependencias de la Universidad, infringiendo lo establecido en ¡os artículos 11 y 24 de la Ley General de Archivos, los Acuerdos 42 de 2002 y el Acuerdo 02 de 2014.</t>
  </si>
  <si>
    <t>Escoger lideres de gestión documental por cada depedencia.</t>
  </si>
  <si>
    <t>Actos Administrativo rectoral de la escogencia del líder</t>
  </si>
  <si>
    <t>Capacitación específica sobre el uso correcto de las Tablas de Retención Documental a todos los lideres de las dependencias de gestión documental</t>
  </si>
  <si>
    <t>Informe de capacitación, listado de asistencia y el registro fotográfico</t>
  </si>
  <si>
    <t>Presentar las TRD al Comité del  Archivo General de la Nación para la sustentación y convalidación</t>
  </si>
  <si>
    <t>Acto administrativo expedido por el AGN de convalidación</t>
  </si>
  <si>
    <t xml:space="preserve">Presentar el analisis de las notas a los estados financieros 2022 - 2023 sobre las diferencias
</t>
  </si>
  <si>
    <t>"La Universidad presenta cambios importantes en ios reportes de información contable de septiembre de 2023 en relación con el mismo periodo de 2022, evidenciando variaciones significativas en ei activo, pasivo, patrimonio, ingresos, gastos y costos, sobre las cuales, las notas a los estados financieros no aclaran los motivos que ¡levaron a estas dinámicas. Dado ¡o anterior, se requiere que la Universidad sustente y soporte lo acontecido. Así mismo, que se efectúe la revisión y ajuste a que haya tugara dichas notas de manera que se dé cumplimiento a lo dispuesto a la estructura de acuerdo a las NIIF, respecto de registrar información relevante para comprender ¡a información financiera presentada.</t>
  </si>
  <si>
    <t>Presentar nota aclaratoria sobre las diferencias.</t>
  </si>
  <si>
    <t>Notas aclaratorias</t>
  </si>
  <si>
    <t xml:space="preserve">Revisar las revelaciones a las notas a los estados financieros, referente a la propiedad, planta y equipo </t>
  </si>
  <si>
    <t>Existen diferencia en la información de propiedad planta y equipo del estado financiero de situación financiera y las notas, por lo que se requieren las aclaraciones y sustentos respectivos.</t>
  </si>
  <si>
    <t xml:space="preserve">Revisar los estados financieros  comparativo                                                        </t>
  </si>
  <si>
    <t xml:space="preserve">Acta de revision </t>
  </si>
  <si>
    <t xml:space="preserve">Realizar los ajustes del caso, en las revelaciones                         </t>
  </si>
  <si>
    <t>Notas a los estados financieros ajustado</t>
  </si>
  <si>
    <t xml:space="preserve">Revisar , ajustar y aprobar  los procedimientos </t>
  </si>
  <si>
    <t>Acta de revision de los procedimientos aprobados</t>
  </si>
  <si>
    <t>Enviar información solicitada en debida forma</t>
  </si>
  <si>
    <t>Para el seguimiento de cierre de vigencia 2023 se requiere aportar la información presupuesta! de esa vigencia, dado que no fue posible acceder a los documentos. Es necesario conocer el estado de ejecución de reseivas presupuéstales, ei cumplimiento de cuentas por pagar constituidas a cierre de vigencia, así como las vigencias expiradas, por lo cual se requiere ampliar esta información por parte de la IES.</t>
  </si>
  <si>
    <t xml:space="preserve">Enviar  al MEN, la información solicitada.                                                                   </t>
  </si>
  <si>
    <t>Pantallazo y/o correo de envío por los canales de comunicación con el MEN</t>
  </si>
  <si>
    <t>Confirmar con el MEN,  acuse de recibo de la información.</t>
  </si>
  <si>
    <t>Pantallazo del acuse recibido
Acciones implementadas según decisión del MEN</t>
  </si>
  <si>
    <t xml:space="preserve">
Realizar seguimiento a los recursos destinado a financiar los programas de Bienestar Universitario
</t>
  </si>
  <si>
    <t>Revisados los documentos aportados, en ninguno de ellos se informa acerca del cumplimiento de lo dispuesto en la Ley 30 de 1992 - Artículo 118, mediante el cual se dispone que cada institución de educación superior destinará por lo menos el dos por ciento (2%) de su presupuesto de funcionamiento para atender adecuadamente su propio bienestar universitario. Con base en lo anterior, ¡a Universidad debe informar y aportar el sustento que dé cuenta de! cumplimiento normativo.</t>
  </si>
  <si>
    <t>Establecer una herramienta para medir los indicadores  relacionados con los recursos asignados a los programas de bienestar</t>
  </si>
  <si>
    <t>Ficha técnica de indicadores</t>
  </si>
  <si>
    <t>Vicerrectoría Administrativa y Financiera
Bienestar Universitario</t>
  </si>
  <si>
    <t>Elaborar informes  de seguimiento semestrales sobre la ejecución de los recursos destinado a bienestar universitario</t>
  </si>
  <si>
    <t>Informes de seguimiento</t>
  </si>
  <si>
    <t>Cruzar informacion con el municipio sobre los impuestos territoriales</t>
  </si>
  <si>
    <t>Con la información suministrada no fue posible confirmar que la IES se encuentre a paz y salvo por concepto de tributos, especialmente los territoriales, motivo por el cual se requiere que sea actualizada para el seguimiento a cierre de vigencia 2023.</t>
  </si>
  <si>
    <t>Cuantificar los tributos adeudados</t>
  </si>
  <si>
    <t>Liquidación</t>
  </si>
  <si>
    <t>Gestionar acuerdo de pago para la cancelacion de tributos adeudados</t>
  </si>
  <si>
    <t>Acuerdo de pago</t>
  </si>
  <si>
    <t xml:space="preserve">Realizar la actualización del inventario de bienes de la institución </t>
  </si>
  <si>
    <t>Al revisar el inventario de bienes aportado por la Universidad, se identifica que algunos de ellos no tienen registrada placa, ni código, incluso para artículos con fecha de ingreso de 2023 motivo por el cual se requiere la respuesta de la Universidad acerca de ¡os mecanismos implementados para la preservación y control de dichos bienes.</t>
  </si>
  <si>
    <t xml:space="preserve">Revisar la base de datos del inventario de bienes de la UTCH </t>
  </si>
  <si>
    <t xml:space="preserve">Informe de la revisión de la base de datos </t>
  </si>
  <si>
    <t>Almacén</t>
  </si>
  <si>
    <t xml:space="preserve">Identificar los bienes que no tienen placa y/o código con el fin de actualizar la base de datos </t>
  </si>
  <si>
    <t xml:space="preserve">Relación de los bienes que no tienen placa, ni codigo
</t>
  </si>
  <si>
    <t>Elaborar cronograma para revisión y actualización de Inventario de los bienes por dependencias en la sede principal, externos y en los  Centros de Desarrollo Subregional (CDS)</t>
  </si>
  <si>
    <t xml:space="preserve">Circular                      
Cronograma </t>
  </si>
  <si>
    <t>Realizar la verificación fisica del inventario de los bienes por dependencias en la sede principal, externos y en los  Centros de Desarrollo Subregional (CDS)</t>
  </si>
  <si>
    <t xml:space="preserve">Control de revisión de inventario fisico
Registro fotográfico por dependencias                          
Constancia de permanencia 
Registro de asistencia
</t>
  </si>
  <si>
    <t xml:space="preserve">Realizar análisis y sistematización de los bienes con su respectiva placa y código contable 
</t>
  </si>
  <si>
    <t>Inventario general actualizado y sistematizado</t>
  </si>
  <si>
    <t>Realizar la actualización de Inventario de acuerdo al Cronograma.</t>
  </si>
  <si>
    <t>Inventario actualizado y sistematizado</t>
  </si>
  <si>
    <t>Solicitar a la Alta dirección auditoria especial al inventario de bienes de la institución y tomar acciones frente a los resultados</t>
  </si>
  <si>
    <t>Informe de auditoria a base de datos 
Acciones documentadas e implementadas</t>
  </si>
  <si>
    <t>Certificar cumplimiento de las obligaciones a favor de los docentes de catedra</t>
  </si>
  <si>
    <t>La Universidad no aporta certificado respecto del estado de cumplimiento de sus obligaciones a favor de ¡os docentes de cátedra por lo cual se requiere la certificación de su estatus. Sobre este punto se hará seguimiento a cierre de vigencia.</t>
  </si>
  <si>
    <t>Verificar el estado de los pagos a favor de docentes de catedra a 31 de diciembre de 2023 y 2024-2</t>
  </si>
  <si>
    <t>Realizar certificación de paz y salvo por concepto de pagos a favor de catedraticos y hacer seguimiento semestral a estos pagos</t>
  </si>
  <si>
    <t>Certificación
Informe de seguimiento</t>
  </si>
  <si>
    <t>La Universidad Tecnológica del Chocó manifiesta que es consciente de las debilidades internamente detectadas en lo atinente a ¡as cualidades y atributos de la información contable y financiera. Dado lo anterior, se requiere actualizar el estado de la revisión y actualización del Manual de Políticas Contables y de Tesorería en el seguimiento a cierre de vigencia 2023. ’’</t>
  </si>
  <si>
    <t xml:space="preserve">Suminstrar  informes  al inspector in situ y a la Subdirección de Inspección y Vigilancia del manejo del encargo fiduciario </t>
  </si>
  <si>
    <t>En la visita del 22 al 24 de abril de 2024, se solicitó información relacionada con la constitución, e informes de ejecución del encargo fiduciario para el manejo de sus recursos y rentas tal como lo establece la Resolución 018742 del 6 de octubre de 2023, en su artículo segundo numeral 2. Al respecto, no se suministraron informes periódicos de su actividad de conformidad con lo establecido en la referida resolución</t>
  </si>
  <si>
    <t xml:space="preserve">Entregar la información  de la constitución del encargo fiduciario </t>
  </si>
  <si>
    <t>Informe elaborado</t>
  </si>
  <si>
    <t>Entregar informes  de ejecución del manejo del  encargo fiduciario</t>
  </si>
  <si>
    <t>Soprte de remisión de informes</t>
  </si>
  <si>
    <t>Constituir e implementar un encargo fiduciario de administración y pagos de la Universidad Tecnológica del Chocó.</t>
  </si>
  <si>
    <t>Con la documentación aportada no se evidencia el cumplimiento del numeral 2 del Artículo Segundo de la Resolución 018742 de! 6 de octubre de 2023, el cual establece “{...) Ordenar la constitución por parte de la Universidad Tecnológica del Chocó - Diego Luis Córdoba, de una fiducia para el manejo de sus recursos y rentas, de forma que estos solo sean conservados, invertidos, aplicados o arbitrados en el cumplimiento de su misión institucional, o en actividades propias y exclusivas de la institución.</t>
  </si>
  <si>
    <t>Suministrar información de las cuentas bancarias asociadas a la fiduciaria</t>
  </si>
  <si>
    <t>Con los documentos suministrados se expone que las cuentas bancarias no están abiertas en el encargo fiduciario y, en consecuencia, los recaudos se están haciendo por fuera de ella, incumplimiento lo establecido en el artículo segundo de la Resolución 018742 del 06 de octubre de 2023.</t>
  </si>
  <si>
    <t>Elaborar y enviar  relación de las cuentas bancarias asociadas a la fiducia</t>
  </si>
  <si>
    <t>Reporte detallado de cuentas bancarias abiertas en la Fiducia.</t>
  </si>
  <si>
    <t>Suminstrar  informes  al inspector in situ y a la Subdirección de Inspección y Vigilancia del manejo del encargo fiduciario</t>
  </si>
  <si>
    <t>Con los documentos aportados no se refleja el cumplimiento de las partes en el contrato, en relación con generar y remitir informes mensuales que contengan los ingresos y giros realizados por el ENCARGO FIDUCIARIO al Ministerio de Educación Nacional ni a! Inspector In Situ.</t>
  </si>
  <si>
    <t xml:space="preserve">Elaborar informes del manejo del encargo fiduciario </t>
  </si>
  <si>
    <t>Remitir informes  del manejo del encargo fiduciario al MEN, a traves del SGDA</t>
  </si>
  <si>
    <t>Soporte de remisión de informes</t>
  </si>
  <si>
    <t xml:space="preserve">Suminstrar  oportunamnete informes  al inspector in situ y a la Subdirección de Inspección y Vigilancia del manejo del encargo fiduciario </t>
  </si>
  <si>
    <t>Para la fecha del seguimiento, ni la entidad fiduciaria Fiduciaria Bogotá S.A,, ni la Universidad Tecnológica del Chocó aportaron evidencias relacionadas con la ejecución del encargo fiduciario para el manejo de sus recursos y rentas tal como lo establece la Resolución 018742 del 6 de octubre de 2023, en su artículo segundo numeral 2, motivo por el cual, la institución continúa recibiendo dinero de las matrículas, pagos por derechos académicos y demás recursos, por fuera del encargo fiduciario.</t>
  </si>
  <si>
    <t xml:space="preserve">Elaborar informes periódicos del manejo del encargo fiduciario </t>
  </si>
  <si>
    <t>Remitir informes periódicos del manejo del encargo fiduciario a partes interesadas</t>
  </si>
  <si>
    <t>Elaborar informe de constitucíón y ejecución del encargo fiduciari</t>
  </si>
  <si>
    <t>Al respecto, y citando la fecha 9 de marzo, no hay claridad acerca de que para ese momento el contrato fiduciario se encuentra suscrito, protocolizado y en ejecución,</t>
  </si>
  <si>
    <t>Suminstrar al inspector in situ y a la Subdirección de Inspección y Vigilancia informe del manejo del encargo fiduciario de administración y pagos de la Universidad Tecnológica del Chocó</t>
  </si>
  <si>
    <t>De acuerdo con lo descrito, dado que no se tiene conocimiento ni certeza acerca de la fecha de inicio del contrato, se desencadenan otras situaciones como por ejemplo el mecanismo para verificar el cumplimiento y aplicación de lo dispuesto en el numeral 1 del numeral “8.2 OBLIGACIONES DE EL FIDEtCOMIENTE en el sentido que es su obligación "(...) Presentar a la FIDUCIARIA copia de los convenios comerciales suscritos directamente por el FIDEICOMITENTE con las ENTIDADES FINANCIERAS en donde se vayan a constituir las cuentas del presente Encargo Fiduciario en un plazo de quince (15) días hábiles contados a partir de la firma del contrato o cada vez que estos se celebren</t>
  </si>
  <si>
    <t>Elaborar informe pormenorizado de constitucíón y ejecución del encargo fiduciario</t>
  </si>
  <si>
    <t>Informe del manejo del encargo fiduciario de administración y pagos con constancia de envío.</t>
  </si>
  <si>
    <t>La misma consecuencia aplica para el cumplimiento del numeral 5 en cual se establece la obligación de “(...) Informar a la FIDUCIARIA el nombre del funcionario que ostenta la calidad de ORDENADOR DEL GASTO el cual se encargará de impartir la instrucción de los giros solicitados (...) dentro de los cinco (5) días hábiles siguientes a la firma del presente contrato</t>
  </si>
  <si>
    <t>Tampoco se conoce el momento a partir del cual se causan o están causando y se deben pagar ias comisiones fiduciarias.</t>
  </si>
  <si>
    <t>Elaborar informe pormenorizado de gastos de comision del encargo fiduciario</t>
  </si>
  <si>
    <t>Adelantar las acciones necesarias para la operacion del encargo fiduciario de administración y pagos de la Universidad Tecnológica del Chocó</t>
  </si>
  <si>
    <t>La Universidad confirma que se constituirán dos negocios fiduciarios, uno de AvP v otro de Fuente de pago en garantía del crédito de tesorería con BBVA. En ese sentido, ios recursos entregados en garantía para el crédito de tesorería serán recaudados en la cuenta única creada para el contrato de Administración y Fuente de Pago, de allí se deberán provísíonar ios recursos en cuantía máxima del 130% del valor correspondiente al servicio de la deuda (por cada periodo) y el restante deberá transferirse al Encargo Fiduciario de AvP a la cuenta bancada que la Universidad en su condición de fideícomitente único indique.”</t>
  </si>
  <si>
    <t>Asociar las cuentas bancarias al encargo ficuciario</t>
  </si>
  <si>
    <t>Relacion de cuentas bancarias asociadas al encargo fiduciario</t>
  </si>
  <si>
    <t>Se requiere informar cómo se garantizará el cumplimiento de la Resolución 018742, Sí el saldo resultante después de recaudar y cubrir una obligación crediticia en otra fíducia es lo que llegaría a ia fiducia mencionada, entonces no se daría el recaudo tal como se ordena en la resolución.</t>
  </si>
  <si>
    <t>Revisar en el encargo fiduciario el valor de las comisiones facturadas</t>
  </si>
  <si>
    <t xml:space="preserve">Contrato fiduciario </t>
  </si>
  <si>
    <t>La Universidad Tecnológica del Chocó estimó como correcta la apreciación de Fiduciaria Bogotá S.A, ante ia viabilidad de constitución de otro Encargo Fiduciario de Administración y Fuente de pagos, que tenga como objeto recibir los recursos de la Subcuenía correspondiente a recursos del Ministerio y de este se haga el pago de la deuda y e! Fondo de apropiación.</t>
  </si>
  <si>
    <t>Enviar los certificados de las cuentas bancarias asociadas a la fiducia para el giro de los recursos a las partes interesadas</t>
  </si>
  <si>
    <t>emails enviados</t>
  </si>
  <si>
    <t>De los textos transcritos se identifica que el contrato estaría firmado desde el 27 de febrero, sin embargo, en las comunicaciones antes relacionadas, remitidas por Tesorería de fecha 5 de abril se habla del proceso de constitución de! encargo fiduciario.</t>
  </si>
  <si>
    <t>Enviar soporte de pago y paz y salvo de la obligacion crediticia con BBVA a las partes interesadas</t>
  </si>
  <si>
    <t>Paz y salvo</t>
  </si>
  <si>
    <t>Sumado a lo anterior, se evidencia que las cuentas de recaudo y pago no se encuentran funcionando, hecho confirmado por la entidad fiduciaria, quien mediante comunicación dirigida a la Subdirectora de Inspección y Vigilancia, de fecha 29 de abril, afirma que: “A la fecha de elaboración del presente comunicado no se han llevado a cabo Comités Fiduciarios ternendo en cuenta que según lo establece el contrato de Fiducia se llevará a cabo de manera trimestral, adicionalmente, informamos que no se han recibido recursos en el fideicomiso.</t>
  </si>
  <si>
    <t>Elaborar y enviar reporte de cuentas bancarias abiertas en el encargo fiduciario.</t>
  </si>
  <si>
    <t>Reporte cuentas bancarias asociadas a la fiducia</t>
  </si>
  <si>
    <t>A la fecha no se han recibido los recursos al negocio fiduciario. La información solicitada no ha sido recibida por parte de Fiduciaria Bogotá S.A.</t>
  </si>
  <si>
    <t>Si el contrato estuviera firmado desde el 27 de febrero, al transcurrir 2 días hasta el 29 de febrero se generó la causación de comisiones por $23.205.000</t>
  </si>
  <si>
    <t>Entre febrero y abril se han causado gastos por comisiones y estructuración por $74.256.000 aunque tanto la Universidad como ia entidad fiduciaria afirman que se han abierto las cuentas dentro del encargo, no se han efectuado recaudos ni se han realizado pagos.</t>
  </si>
  <si>
    <t>Se desconoce si estos pagos por comisiones se han efectuado por cuanto, tal como previamente se transcribió, la Universidad manifestó a la entidad fiduciaria que estos conceptos podrían deducirse de los ingresos administrados</t>
  </si>
  <si>
    <t>Se desconoce también, si fa IES ha cumplido con el pago de la obligación crediticia teniendo en cuenta que la Universidad manifestó a la entidad fiduciaria que abriría un encargo de fuente de pago para cubrir esta obligación.</t>
  </si>
  <si>
    <t>Para ratificar, nuevamente lo expuesto, la entidad fiduciaria en la página 44 de su informe le dirige una comunicación al Rector de la Universidad, en la que manifiesta que "(...) nos permitimos informarles que, durante el periodo comprendido desde la fecha de suscripción de! contrato hasta el 31 de marzo 2024, el citado contrato fiducjarjo.no. ha recibido recursos v por consiguiente no ha presentado movimientos."</t>
  </si>
  <si>
    <t>En resumen, la Fiduciaria y la IES aportan evidencia conducente a concluir que permanece la inquietud acerca de la fecha en que se suscribió y empezaron los efectos de! contrato de fiducia.</t>
  </si>
  <si>
    <t>Informe del proceso de constitución e implementación del encargo fiduciario de administración y pagos con constancia de envío.</t>
  </si>
  <si>
    <t>No se han abierto las cuentas bancarias dentro del encargo por lo que el recaudo y los pagos no atienden lo dispuesto en la Resolución N° 018742 de 2023,</t>
  </si>
  <si>
    <t>Se desconoce si se dio la apertura de más de un encargo fiduciario, siendo esto relevante por cuanto el que corresponde a fuente de pago, según lo mencionado por la Universidad, sería a través del cual se dan ios recaudos, y con el sobrante se alimenta la fiducia de administración y pagos, con lo cual no se cumple lo dispuesto en la Resolución N° 018742 de 2023. Lo anterior sin tener en cuenta que en las condiciones del crédito con el Banco BBVÁ que fueron compartidas por la Universidad se menciona que el mecanismo de respaldo es una cuenta bancaria y no un encargo fiduciario, sobre lo cual también se deben dar las claridades, soportes e impactos a que haya lugar</t>
  </si>
  <si>
    <t>Informe pormenorizado del proceso de constitución e implementación del encargo fiduciario de administración y pagos con constancia de envío.</t>
  </si>
  <si>
    <t xml:space="preserve">Dar cabal cumplimiento al artículo 34 del Acuerdo No. 0019 del 30 de 2009 "Por medio del cual se expide el Reglamento Interno del Consejo Superior Universitario de la Universidad Tecnologica del Chocó"  </t>
  </si>
  <si>
    <t>La universidad remite la propuesta del Nuevo Estatuto General, e! cual infringe la normatividad constitucional y el precedente jurisprudencial, al estipular en el artículo 143, que la contratación de sus docentes catedráticos, será mediante contratos de prestación de servicios.</t>
  </si>
  <si>
    <t>Implementar  una lista de chequeo obligatoria mediante el cual se verificara el visto bueno de la Oficina Juridica, previo tramite del mismo ante el Consejo Superior, so pena de no ser tramitado hasta contar con el visto bueno de la oficina juridica o quien corresponda segun el caso</t>
  </si>
  <si>
    <t xml:space="preserve">Plantilla Formato lista de chequeo
Informe de seguimiento  </t>
  </si>
  <si>
    <t xml:space="preserve">
Dar cumplimiento a lo establecido en la Sentencia  , para el pago de las prestaciones sociales de los docentes catedráticos </t>
  </si>
  <si>
    <t>De acuerdo con la información recibida en la visita de Inspección !n Situ del 22 al 24 de abril y remitida mediante e! radicado No.2024-ER-0264440 no se observa el pago de las prestaciones sociales a ios docentes hora cátedra, por parte de la Institución, desconociendo el derecho de los docentes hora cátedra a percibir las prestaciones sociales reconocidas por el orden Jurídico para todos los trabajadores públicos o privados, en concordancia con lo expuesto en Sentencia C&gt;006 de 1996, la cual declaró inexequible una parte del articulo 73 de ía Ley 30 de 1992.</t>
  </si>
  <si>
    <t xml:space="preserve">Realizar análisis de la situación presentada por el no pago de las prestaciones sociales de los docentes de hora cátedra.                                                                                                                                             </t>
  </si>
  <si>
    <t>Informe de la situación actual frente al pago de la seguridad social de los docentes catedráticos</t>
  </si>
  <si>
    <t>Realizar la liquidación de las prestaciones sociales a los docentes catedráticos, de forma proporcional al tiempo trabajado y al pago realizado.</t>
  </si>
  <si>
    <t>Liquidación periodo 2024-1</t>
  </si>
  <si>
    <t xml:space="preserve">Realizar la caracterización de los docentes catedraticos </t>
  </si>
  <si>
    <t>Caracterización</t>
  </si>
  <si>
    <t>Realizar la liquidación de las prestaciones sociales de los docentes catedráticos , conforme a la caracterización realizada.</t>
  </si>
  <si>
    <t>Liquidación periodo 2020-2023</t>
  </si>
  <si>
    <t>Elaborar el plan de pagos ajustado a la disponibilidad presupuestal de la Universidad Tecnológica del Chocó</t>
  </si>
  <si>
    <t>Plan de pago aprobado</t>
  </si>
  <si>
    <t>Realizar los pagos conforme al plan de pagos concertado y aprobado</t>
  </si>
  <si>
    <t>Comprobantes de pagos</t>
  </si>
  <si>
    <t>Realizar seguimiento al plan de pagos.</t>
  </si>
  <si>
    <t>Aplicar la Jurisprudencia para el pago de seguridad social de los docentes catedráticos   de los periodos del 2020 al 2024 y siguientes.</t>
  </si>
  <si>
    <t>La universidad remite las planillas de nómina para las vigencias 2020, 2021, 2022 y 2024, y en ellas no se evidencia e! pago realizado por parte de la Universidad ai Sistema de Seguridad Social, para los docentes de hora cátedra.</t>
  </si>
  <si>
    <t xml:space="preserve">Realizar análisis de la situación presentada por el no pago de la seguridad social de los docentes de hora cátedra, período 2024-1 y 2024-2                                                                                                                                             </t>
  </si>
  <si>
    <t>Informe de la situación actual frente al no pago de la seguridad social de los docentes catedráticos</t>
  </si>
  <si>
    <t xml:space="preserve">Realizar análisis de la situación presentada por el no pago de la seguridad social de los docentes de hora cátedra, período 2024-1 y 2024-2                                                                                                                    </t>
  </si>
  <si>
    <t xml:space="preserve">Realizar la caracterización de los docentes catedraticos vinculados en los periodos comprendidos entre 2024-1 y 2024-2  </t>
  </si>
  <si>
    <t>Formulario de Caracterización</t>
  </si>
  <si>
    <t xml:space="preserve">Analisis y Resultados de la Caracterizacion apliacados a cada periodo académico. </t>
  </si>
  <si>
    <t>Realizar proyección de la liquidación de la seguridad social de los docentes catedráticos de los periodos  2024-1 y 2024-2, conforme a la caracterización realizada.</t>
  </si>
  <si>
    <t>Socializacion del informe de caracterizacion y la proyeccion de la liquidacion de la seguridad social periodos 2024-1 y 2024-2.</t>
  </si>
  <si>
    <t xml:space="preserve">Acta de reunion y formato de asistencia </t>
  </si>
  <si>
    <t>Realizar la liquidación definitiva de la seguridad social a los docentes catedráticos del periodos  2024-2 Y 2024-1 de forma proporcional al tiempo trabajado y al pago realizado.</t>
  </si>
  <si>
    <t>Liquidación periodo 2024-2</t>
  </si>
  <si>
    <t xml:space="preserve">Realizar los pagos conforme a la disponibilidad presupuestal </t>
  </si>
  <si>
    <t xml:space="preserve">Comprobantes de pagos y documentos soportes </t>
  </si>
  <si>
    <t xml:space="preserve">Realizar seguimiento </t>
  </si>
  <si>
    <t>Presuntos incumplimientos de los Acuerdos Colectivos 2016 a 2019 y 2020 a 2023, por parte de la Universidad Tecnológica del Chocó, desde el año 2018 hasta la fecha, no se han trasferido recursos al Fondo de Bienestar Profesoral, incumpliendo de esa manera los convenios de cooperación firmados entre las partes</t>
  </si>
  <si>
    <t xml:space="preserve">Organizar  los expedientes conforme se establece en lista de chequeo, teniendo encuenta la ley general de archivo. </t>
  </si>
  <si>
    <t>La Universidad remite el contrato No. 0025 del 07 de diciembre de 2023, en el expediente contractual se evidencia, que se siguen presentando inconsistencias en materia archivística, no se sigue el principio de procedencia, ni orden original. En la información reportada en la plataforma SECOP, se señala que no se solicitaron garantías, cuando !a Institución si las solicitó y aprobó por medio de la Resolución No.6949 del 13 de diciembre de 2023.</t>
  </si>
  <si>
    <t>Capacitar al personal de Contratacion sobre Gestion Documental</t>
  </si>
  <si>
    <t>Asistencia y Registro fotográficos, presentación de la capacitación</t>
  </si>
  <si>
    <t xml:space="preserve">Implemetar Lista Chequeo por cada Procedimiento </t>
  </si>
  <si>
    <t>Implementar controles más rigurosos y procedimientos claros para la supervisión y seguimiento de los contratos.</t>
  </si>
  <si>
    <t>Se evidenció que los listados de asistencia anexos al expediente de! contrato de prestación de servicios No.0589 del 05 de diciembre de 2023, se encuentran duplicados más de una vez, lo que genera incertidumbre en la ejecución del contrato. Adiciona!, la supervisión del contrato no adjunto fotos de las actividades realizadas, tales como la jornada de citología, de mamografía y toma de sangre, evidenciándose deficiencias en las labores de supervisión de! contrato razón por la cual, se recomienda el traslado del asunto al Grupo de Procesos Administrativos Sancionatorios para que determinen la viabilidad o no de adelantar investigación,</t>
  </si>
  <si>
    <t xml:space="preserve">lista de chequeo </t>
  </si>
  <si>
    <t xml:space="preserve">   Implementar controles más rigurosos y procedimientos claros para la supervisión y seguimiento de los contratos, así como para la verificación de la documentación presentada por los contratistas antes de realizar los pagos correspondientes.</t>
  </si>
  <si>
    <t>Se observa que, el contrato de prestación de servicios No.0590 del 05 de diciembre de 2023, se ejecutó de acuerdo con ía relación en Excel remitida por ia institución. No obstante, en et expediente de la orden de prestación se servicio no se observa ningún informe de supervisión, y los listados de asistencia adjuntos se encuentran duplicados y son las mismas planillas que se utilizan para el contrato No.0589 del 05 de diciembre de 2023.</t>
  </si>
  <si>
    <t xml:space="preserve">actualizar estudios previos </t>
  </si>
  <si>
    <t>Se evidencia falta de planeación por parte de la institución en el proceso de contratación de prestación de servicios No.0587 del 05 de diciembre de 2023, no se da cumplimiento al principio de economía, puesto que, en los estudios previos no se determinó la viabilidad económica y técnica para establecer la conveniencia del objeto por contratar.</t>
  </si>
  <si>
    <t>estudios previos</t>
  </si>
  <si>
    <t>Revisar los estudios Previos y Relizar asesorias  personalizadas a quienes lo presentan.</t>
  </si>
  <si>
    <t xml:space="preserve">Registro de asistencia ????
estudios previos REVISADOS
</t>
  </si>
  <si>
    <t xml:space="preserve">Actualizar estudios previos </t>
  </si>
  <si>
    <t>La institución suscribe los contratos de prestación de servicio Nros. 0686, 0587 y 0595 del 05 de diciembre de 2023, se advierte que los 3 contratos fueron celebrados el mismo día y con el mismo contratista</t>
  </si>
  <si>
    <t>Formato estudios previos actualizado</t>
  </si>
  <si>
    <t>implementacion del Banco de proveedores</t>
  </si>
  <si>
    <t>Seleccionar al contratista de minima cuantia a través del Banco de Proveedores de la Universidad</t>
  </si>
  <si>
    <t>Registro en el Banco de Proveedores</t>
  </si>
  <si>
    <t>Implementar controles más rigurosos, en la revision y viavilizacion de los estudios previos para la elaboracion del proceso contactual.</t>
  </si>
  <si>
    <t xml:space="preserve">     En los estudios previos del contrato de prestación de servicios No.0591 del 05 de diciembre de 2023, no se observa el soporte contractual que establezca la oportunidad y conveniencia técnica, jurídica y financiera de ia necesidad a contratar, no se estipula que día se realizará las actividades propuestas con el fin de que se pueda establecer el cronograma en que se ejecutará.</t>
  </si>
  <si>
    <t xml:space="preserve">Revisar los estudios Previos y Relizar asesorias  personalizadas a quienes lo elaboran </t>
  </si>
  <si>
    <t xml:space="preserve">Registro de asistencia </t>
  </si>
  <si>
    <t xml:space="preserve">Capacitaciones continua             Realización de control ambiental y Prevención de desastre.                               
</t>
  </si>
  <si>
    <t>La universidad no aplica sus Tablas de Retención documental. Se evidenció que, las carpetas no se encuentran foliadas y tienen más de 200 unidades. Se observó que, por la falta de los estantes se archiva en el piso de las oficinas y se adecúan lugares no aptos para este proceso. Se encontraron carpetas sin rótulo, marcadas con esfero o marcador, no se respeta el principio de procedencia y orden original, se pudo evidenciar en esta oportunidad falta de gestión documental para las historias académicas, en los documentos de admisiones y grados. Y esto ocurre en todas las dependencias de la Universidad.</t>
  </si>
  <si>
    <t>Taller teorico - práctico en foliación y organización documental en el archivo de gestión</t>
  </si>
  <si>
    <t xml:space="preserve">
Verificar que la hoja de vida de la señora Norecty Porras Mena se encuentre completa y escaneada antes de la remisión al MEN</t>
  </si>
  <si>
    <t>Mediante Oficio identificado con radicación No. 2024-ER-0264440 de 16 de mayo de 2024, la universidad remite la historia laboral - hoja de vida incompleta de la señora Norecty Porras Mena, dificultando el análisis de la información, tratando presuntamente de inducir en error a esta Entidad, ya que se observa que la señora tuvo como último movimiento un encargo como profesional Universitaria por el término de 6 meses. No obstante, se verifica que está vinculada a la institución.</t>
  </si>
  <si>
    <t xml:space="preserve">
Verificar que la historia laboral de la señora Norecty Porras Mena que se va a remitir al MEN, sea fiel copia de la original que reposa en la Oficina de Talento Humano y Servicios Administrativos.
</t>
  </si>
  <si>
    <t xml:space="preserve">Solicitud a Secetaria General sobre la verificación de la historia laboral de la funcionaria Norecty Porras Mena </t>
  </si>
  <si>
    <t>Cerficar que la historia laboral de la señora Norecty Porras Mena, es fiel copia de la original</t>
  </si>
  <si>
    <t>Certificación</t>
  </si>
  <si>
    <t xml:space="preserve">Remitir  a Control Interno y Gestion de Calidad  la hoja de vida escaneada y certificado expedido por Secretaria General
</t>
  </si>
  <si>
    <t>Oficio remisorio-
Hoja de vida actualizada</t>
  </si>
  <si>
    <t>Ajustar notas explicativas  a los Estados Financieros para que incluyan información detallada de las variaciones</t>
  </si>
  <si>
    <t>Se repite en el periodo de diciembre lo enunciado en la primera conclusión financiera de corte septiembre en el sentido que Universidad presenta cambios importantes en los reportes de información contable evidenciando variaciones significativas en e! activo, pasivo, patrimonio, ingresos, gastos y costos, sobre las cuales, las notas a los estados financieros no aclaran los motivos que llevaron a estas dinámicas, se debe dar cumplimiento a lo dispuesto a la estructura de acuerdo a las NIIF, asi como a la Ley 87 de 1993 respecto de registrar Información relevante para comprender la información financiera presentada.</t>
  </si>
  <si>
    <t>Realizar conciliaciones periodicas entre las diferentes areas que alimentan la contabilidad</t>
  </si>
  <si>
    <t>Al analizar la información contable desde diferentes fuentes, se reportan múltiples diferencias las cuales fueron enunciadas en el capítulo financiero. Esto conduce a que no es posible asegurar la oportunidad y confiabilidad de la información y de registros.</t>
  </si>
  <si>
    <t>Conciliaciones trimestrales entre las areas que intervienen en la contabilidad</t>
  </si>
  <si>
    <t>Conciliaciones</t>
  </si>
  <si>
    <t xml:space="preserve">Registrar en la contabilidad los ajustes necesarios </t>
  </si>
  <si>
    <t>Revision de las cuentas, Informes y estados Financieros antes de su publicacion</t>
  </si>
  <si>
    <t xml:space="preserve">Papeles de trabajo
Informe de revisión
</t>
  </si>
  <si>
    <t>Implementar controles internos de revision de fuentes presupuestales</t>
  </si>
  <si>
    <t>La información presupuestal también refleja diferencias significativas dependiendo de la fuente consultada, que no es posible asegurar la oportunidad y confiabilidad de la información y de sus registros.</t>
  </si>
  <si>
    <t>Revisar bases de datos, sistemas financieros y reportes para detectar inconsistencias en el presupuesto</t>
  </si>
  <si>
    <t>Base de datos actualizada</t>
  </si>
  <si>
    <t>Crear protocolos para el ingreso y actualización de datos presupuestales</t>
  </si>
  <si>
    <t>Protocolo aprobado</t>
  </si>
  <si>
    <t>Definir responsables y fechas para conciliaciones regulares entre sistemas y fuentes de informacion presupuestal</t>
  </si>
  <si>
    <t>Acto administrativo-Resolución
Informe ejecución presupuestal</t>
  </si>
  <si>
    <t xml:space="preserve">
Definir indicadores y resultados esperados, para medir el impacto de los programas</t>
  </si>
  <si>
    <t>Revisados los documentos aportados, en ninguno de ellos se informa acerca del cumplimiento de lo dispuesto en la Ley 30 de 1992 - Artículo 118, mediante el cual se dispone que cada institución de educación superior destinará por lo menos el dos por ciento (2%) de su presupuesto de funcionamiento para atender adecuadamente su propio bienestar universitario.</t>
  </si>
  <si>
    <t>Actualizar el Manual de politicas contables y de Tesorería</t>
  </si>
  <si>
    <t>La Universidad Tecnológica de! Chocó manifiesta que es consciente de las debilidades internamente detectadas en lo atinente a las cualidades y atributos de la información contable y financiera.</t>
  </si>
  <si>
    <t xml:space="preserve">Elaborar un plan de austeridad del gasto y sostenibilidad financiera en la UTCH, aplicando lo establecido en la Ley 2155 de 2021-Art.19. 
, 
</t>
  </si>
  <si>
    <t>En palabras de la Oficina de Control Interno, la administración de la institución no cumplió en 2023 en gran parte con las prácticas de austeridad de! gasto de conformidad con las erogaciones que cubren las necesidades de planta de personal de docentes y administrativos y gastos de adquisición de bienes y servicios.</t>
  </si>
  <si>
    <t xml:space="preserve">
Elaborar y Adoptar mediante acto administrativo el plan de austeridad del gasto y sostenibilidad financiera en la UTCH.
</t>
  </si>
  <si>
    <t xml:space="preserve">
Acto administrativo de creación del plan de austeridad del gasto y sostenibilidad financiera</t>
  </si>
  <si>
    <t>Rectoría</t>
  </si>
  <si>
    <t>Definir las medidas generales y específicas de austeridad del gasto para optimizar el uso de los recursos</t>
  </si>
  <si>
    <t>Crear el comité de austeridad del gasto, definir sus funciones y periodicidad de reuniones.</t>
  </si>
  <si>
    <t xml:space="preserve">
Acto administrativo de la creación del Comité de austeridad del gasto
 </t>
  </si>
  <si>
    <t>Realizar seguimiento trimestral al cumplimiento del plan de eficiencia y austeridad en el gasto público.</t>
  </si>
  <si>
    <t xml:space="preserve">
Informe de seguimiento</t>
  </si>
  <si>
    <t>Actualizar  el plan de austeridad del gasto y sostenibilidad financiera en la UTCH cuando se considere pertinente</t>
  </si>
  <si>
    <t>Actas de comité de las sesiones de aprobación</t>
  </si>
  <si>
    <t>Revisar información de pagos a favor de los docentes de catedra</t>
  </si>
  <si>
    <t>La Universidad remite una certificación de cumplimiento de obligaciones laborales, la cual presuntamente no es cierta, teniendo en cuenta que en los estados financieros y en el balance de prueba se evidencia la existencia de obligaciones laborales a cierre de vigencia 2023 y a marzo de 2024 a favor de los docentes de cátedra.</t>
  </si>
  <si>
    <t>Verificar el estado de los pagos laborales a 31 de diciembre de 2023 y a 31 de marzo de 2024</t>
  </si>
  <si>
    <t>Acta de verificacion de pagos laborales</t>
  </si>
  <si>
    <t xml:space="preserve">Realizar certificación de paz y salvo por concepto de pagos laborales </t>
  </si>
  <si>
    <t>Certificación de paz y salvo por concepto de pagos laborales</t>
  </si>
  <si>
    <t>CULTURA ORGANIZACIONAL</t>
  </si>
  <si>
    <t>Fomentar una cultura de confianza, colaboración y flexibilidad.</t>
  </si>
  <si>
    <r>
      <rPr>
        <b/>
        <sz val="11"/>
        <color theme="1"/>
        <rFont val="Calibri"/>
        <family val="2"/>
      </rPr>
      <t>Implementar un enfoque basado en la participación activa y el empoderamiento de los empleados:</t>
    </r>
    <r>
      <rPr>
        <sz val="11"/>
        <color theme="1"/>
        <rFont val="Calibri"/>
        <family val="2"/>
      </rPr>
      <t xml:space="preserve"> Se fomentará la transparencia en la comunicación, se impulsará la colaboración interdepartamental y se promoverá la flexibilidad a través de la implementación de prácticas y políticas que apoyen la conciliación laboral y personal. </t>
    </r>
  </si>
  <si>
    <t>Iniciativa de Bienestar y Colaboración Laboral</t>
  </si>
  <si>
    <t>Variación en el índice de satisfacción y compromiso de los empleados, medido mediante encuestas anuales de satisfacción y participación.</t>
  </si>
  <si>
    <t>Talleres de Habilidades Blandas</t>
  </si>
  <si>
    <t>Número de talleres de habilidades blandas</t>
  </si>
  <si>
    <t>Eventos de Integración Social y Networking</t>
  </si>
  <si>
    <t>Desarrollar actividades de promoción de la cultura y la identidad local y regional para el intercambio cultural.</t>
  </si>
  <si>
    <r>
      <rPr>
        <b/>
        <sz val="11"/>
        <color theme="1"/>
        <rFont val="Calibri"/>
        <family val="2"/>
      </rPr>
      <t xml:space="preserve">Desarrollo de actividades clave: </t>
    </r>
    <r>
      <rPr>
        <sz val="11"/>
        <color theme="1"/>
        <rFont val="Calibri"/>
        <family val="2"/>
      </rPr>
      <t xml:space="preserve">La estrategia será la organización de eventos culturales y actividades participativas que promuevan la interacción y el intercambio cultural. Se buscará involucrar a la comunidad local y regional en la planificación y ejecución de estas actividades, brindando oportunidades para que compartan sus tradiciones, artes, música, gastronomía y otras expresiones culturales. </t>
    </r>
  </si>
  <si>
    <t>Festival Anual de Artes y Tradiciones Locales</t>
  </si>
  <si>
    <t>Número de eventos culturales y actividades participativas organizadas anualmente en el marco del programa de promoción cultural.</t>
  </si>
  <si>
    <t>Talleres de Artesanía y Folklore</t>
  </si>
  <si>
    <t>Cine al Aire Libre con Temática Local</t>
  </si>
  <si>
    <t>Concursos de Literatura y Poesía Local</t>
  </si>
  <si>
    <t>Encuentro Gastronómico y Cultural Regional</t>
  </si>
  <si>
    <t>Fortalecimiento del programa de Bienestar y Apoyo Psicológico en el campus.</t>
  </si>
  <si>
    <r>
      <rPr>
        <b/>
        <sz val="11"/>
        <color theme="1"/>
        <rFont val="Calibri"/>
        <family val="2"/>
      </rPr>
      <t xml:space="preserve">Generar acciones de acompañamiento en la salud mental de los estudiantes y docentes, cuando se presenten casos brindar constante acompañamiento y seguimiento generando así espacios sanos en el aula de clases y en la universidad: </t>
    </r>
    <r>
      <rPr>
        <sz val="11"/>
        <color theme="1"/>
        <rFont val="Calibri"/>
        <family val="2"/>
      </rPr>
      <t>La estrategia  consiste en el fortalecimiento del programa de Bienestar y Apoyo Psicológico en el campus. Este programa podría ofrecer una variedad de servicios, incluyendo terapia individual y grupal, talleres de manejo del estrés, y programas de promoción de la salud mental. Este enfoque puede ayudar a los miembros de la comunidad universitaria a lidiar con problemas de salud mental, a aprender estrategias de afrontamiento eficaces y a fomentar un ambiente saludable y de apoyo en el aula y en toda la universidad. El seguimiento constante y el acompañamiento son elementos clave para garantizar que los individuos reciban la ayuda que necesitan y para mantener un ambiente saludable y productivo en la universidad.</t>
    </r>
  </si>
  <si>
    <t>Ofrecer Terapias y Talleres de Manejo del Estrés</t>
  </si>
  <si>
    <t>Porcentaje de estudiantes y docentes que informan una disminución del estrés y una mejora en su salud mental a través de encuestas de bienestar realizadas al final de cada año académico.</t>
  </si>
  <si>
    <t>Espacios de Relajación y Meditación en el Campus</t>
  </si>
  <si>
    <t>Actividades Deportivas y de Grupo para la Salud Mental</t>
  </si>
  <si>
    <t xml:space="preserve">Se tiene programada para el mes de septiembre </t>
  </si>
  <si>
    <t>Campañas de Concientización sobre la Salud Mental</t>
  </si>
  <si>
    <t>porcentaje de comunidad académicas sensibilizada</t>
  </si>
  <si>
    <t>Seguimiento y Acompañamiento Psicológico</t>
  </si>
  <si>
    <t>Número de población universitaria atendida</t>
  </si>
  <si>
    <t>Se viene reaalizando permanentemente en las oficinas de bienestar</t>
  </si>
  <si>
    <t>Reconocimiento de las normas por los cuales se rige la IES, y, asimismo dar cumplimiento a los requisitos establecidos en los procesos administrativos y académicos, entre otros.</t>
  </si>
  <si>
    <r>
      <rPr>
        <b/>
        <sz val="11"/>
        <color theme="1"/>
        <rFont val="Calibri"/>
        <family val="2"/>
      </rPr>
      <t xml:space="preserve">Establecer un sistema integral de gestión de calidad y cumplimiento normativo en la IES:  </t>
    </r>
    <r>
      <rPr>
        <sz val="11"/>
        <color theme="1"/>
        <rFont val="Calibri"/>
        <family val="2"/>
      </rPr>
      <t xml:space="preserve">Esto implica la implementación de políticas, procedimientos y controles que garantizan el cumplimiento de las normas y requisitos establecidos en los aspectos administrativos, académicos y demás áreas relevantes. Además, se promoverá una cultura de mejora continua, fomentando la participación y la capacitación del personal involucrado en la gestión de la institución. </t>
    </r>
  </si>
  <si>
    <t>Desarrollo e Implementación de un Sistema Integral de Gestión de Calidad y Cumplimiento Normativo en la IES</t>
  </si>
  <si>
    <t>Certificación de cumplimiento normativo y calidad otorgada por una entidad competente reconocida, en relación con el tiempo transcurrido desde el inicio de la implementación del sistema integral de gestión de calidad y cumplimiento normativo.</t>
  </si>
  <si>
    <t>la utch se encuntra certificada bajo la norma iso 9001:2015 hasta el 2026</t>
  </si>
  <si>
    <t>Creación de un Comité de Ética y Cumplimiento</t>
  </si>
  <si>
    <t>creación de comité</t>
  </si>
  <si>
    <t>Programa de Capacitación Continua en Normativas</t>
  </si>
  <si>
    <t>Número de funcionarios capacitaciones en normatividad</t>
  </si>
  <si>
    <t>22 de mayo se realizó capacitación sobre técnicas de auditorias, capacitación en técnicas de análisis y medición de indicadores</t>
  </si>
  <si>
    <t>Auditorías Internas especiales</t>
  </si>
  <si>
    <t xml:space="preserve">Se realizaron a Gestión Financiera precisamente a cobro coactivo, a gestión de Proyección social y extensión </t>
  </si>
  <si>
    <t>Revisar y actualizar el regalmento interno de trabajo de la UTCH</t>
  </si>
  <si>
    <t>Actualización del reglamento interno</t>
  </si>
  <si>
    <t>Control Disciplinario</t>
  </si>
  <si>
    <t>Fortalecimiento de la cultura institucional por parte de todos sus actores por medio de un plan de acción.</t>
  </si>
  <si>
    <r>
      <rPr>
        <b/>
        <sz val="11"/>
        <color theme="1"/>
        <rFont val="Calibri"/>
        <family val="2"/>
      </rPr>
      <t>Establecimiento de un plan de acción:</t>
    </r>
    <r>
      <rPr>
        <sz val="11"/>
        <color theme="1"/>
        <rFont val="Calibri"/>
        <family val="2"/>
      </rPr>
      <t xml:space="preserve"> La estrategia  es implementar un plan de acción que involucre a todos los actores de la institución. Esta estrategia puede incluir la realización de talleres y sesiones de capacitación para promover la comprensión de los objetivos y valores de la institución, así como la identificación de metas específicas y acciones concretas para alcanzarlos. Además, se pueden establecer mecanismos de seguimiento y evaluación para garantizar la implementación efectiva del plan de acción.</t>
    </r>
  </si>
  <si>
    <t>Desarrollar Talleres de Integración y Formación de Valores Institucionales</t>
  </si>
  <si>
    <t>Porcentaje de participación y satisfacción de los actores de la institución en relación con el plan de acción para el fortalecimiento de la cultura institucional.</t>
  </si>
  <si>
    <t>Se viene planificando las capacitaciones, en el portal web se encuentra en link con el material y la encuensta de aproiación del codigo para ser diligenciada por los funcionarios</t>
  </si>
  <si>
    <t>Programa de Inducción para Nuevos Ingresos</t>
  </si>
  <si>
    <t>Número de inducciones realizadas</t>
  </si>
  <si>
    <t>Grupos de Trabajo para Mejora Continua de la Cultura Institucional</t>
  </si>
  <si>
    <t>Numero de procesos con mejora en la cultura institucional</t>
  </si>
  <si>
    <t>Encuestas Periódicas sobre la Percepción de la Cultura Institucional</t>
  </si>
  <si>
    <t>Encuesta realizada</t>
  </si>
  <si>
    <t>Establecer mecanismos de Evaluación y Retroalimentación de la Cultura Institucional</t>
  </si>
  <si>
    <t>Número de retroalimentaciones realizadas por cada proceso</t>
  </si>
  <si>
    <t>+++++++++++++++++++++++++++++++++++++++++++++++++++++++++++++++++++++++++++++++++++++++++++++++++++++++++++++++++</t>
  </si>
  <si>
    <t>Rediseño implementación y socialización del manual de identidad corporativa de la universidad</t>
  </si>
  <si>
    <t>Contenido multilingue</t>
  </si>
  <si>
    <t>Creación de Blog o boletin de la UTCH</t>
  </si>
  <si>
    <t>Porcetante de proyectos en seguimiento en la plataforma SISE</t>
  </si>
  <si>
    <t>Metros cuadrados adecuados</t>
  </si>
  <si>
    <t>Porcentaje de Alumnos, Docentes, Empleados Administrativos participantes</t>
  </si>
  <si>
    <t xml:space="preserve">recreacion, ludica didactica </t>
  </si>
  <si>
    <t>Fomento De Actividades Culturales</t>
  </si>
  <si>
    <t>DIVULGACIÓN Y FORMACIÓN CULTURAL.</t>
  </si>
  <si>
    <t>Participación en los festivales folclóricos universitarios  ASCUN Cultura 2026 Regionales y Nacionales</t>
  </si>
  <si>
    <t>#  De participantes  beneficiarios</t>
  </si>
  <si>
    <r>
      <rPr>
        <b/>
        <sz val="11"/>
        <color theme="1"/>
        <rFont val="Calibri"/>
        <family val="2"/>
        <scheme val="minor"/>
      </rPr>
      <t>FORMACIÓN CULTURAL</t>
    </r>
    <r>
      <rPr>
        <sz val="11"/>
        <color theme="1"/>
        <rFont val="Calibri"/>
        <family val="2"/>
        <scheme val="minor"/>
      </rPr>
      <t xml:space="preserve">. Realización de Talleres Culturales: 
*Espacio Escenográfico y Dramaturgia.
*Danza Afro Contemporánea.
*Modulación de la Voz.
*Políticas de Cultura Institucional.	</t>
    </r>
  </si>
  <si>
    <t xml:space="preserve"># de Talleres realizados con estudiantes, docentes y administrativos. </t>
  </si>
  <si>
    <t xml:space="preserve">
# De participaciones beneficiarios (Estudiantes, docentes y administrativos.)</t>
  </si>
  <si>
    <r>
      <t xml:space="preserve">Primera Tertulia Multicultural y Stand Gastronómico Universitaria. 
</t>
    </r>
    <r>
      <rPr>
        <b/>
        <sz val="11"/>
        <color theme="1"/>
        <rFont val="Calibri"/>
        <family val="2"/>
        <scheme val="minor"/>
      </rPr>
      <t>DIVULGACIÓN CULTURAL</t>
    </r>
  </si>
  <si>
    <t># De participantesde la comunidad universitaria beneficiarios del evento.</t>
  </si>
  <si>
    <t xml:space="preserve">
# de eventos realizados anual. </t>
  </si>
  <si>
    <r>
      <t xml:space="preserve">III Festival de la Canción Utchina 2026.
</t>
    </r>
    <r>
      <rPr>
        <b/>
        <sz val="11"/>
        <color theme="1"/>
        <rFont val="Calibri"/>
        <family val="2"/>
        <scheme val="minor"/>
      </rPr>
      <t>DIVULGACIÓN CULTURAL</t>
    </r>
  </si>
  <si>
    <t># De participantes beneficiarios (Estudiantes, docentes y administrativos.)</t>
  </si>
  <si>
    <r>
      <rPr>
        <b/>
        <sz val="11"/>
        <color theme="1"/>
        <rFont val="Calibri"/>
        <family val="2"/>
      </rPr>
      <t>Festival Anual de las Culturas Universitarias.</t>
    </r>
    <r>
      <rPr>
        <sz val="11"/>
        <color theme="1"/>
        <rFont val="Calibri"/>
        <family val="2"/>
      </rPr>
      <t xml:space="preserve">
Realización de un Festival de las artes, las tradiciones y el folclor de los territorios en la UTCH. 
</t>
    </r>
    <r>
      <rPr>
        <b/>
        <sz val="11"/>
        <color theme="1"/>
        <rFont val="Calibri"/>
        <family val="2"/>
      </rPr>
      <t>DIVULGACIÓN Y EVENTOS CULTURALES</t>
    </r>
  </si>
  <si>
    <t xml:space="preserve">Número de actividades y/o eventos realizados anualmente que promueven y celebran la diversidad cultural. </t>
  </si>
  <si>
    <t xml:space="preserve">
Número de participantes en las fiestas tradicionales de nuestros pueblos afros e indígenas.</t>
  </si>
  <si>
    <r>
      <rPr>
        <b/>
        <sz val="11"/>
        <color theme="1"/>
        <rFont val="Calibri"/>
        <family val="2"/>
      </rPr>
      <t xml:space="preserve"> Promover la diversidad e inclusión en todos los aspectos de la vida universitaria desde la cultura:</t>
    </r>
    <r>
      <rPr>
        <sz val="11"/>
        <color theme="1"/>
        <rFont val="Calibri"/>
        <family val="2"/>
      </rPr>
      <t xml:space="preserve"> La estrategia principal consiste en promover activamente la diversidad étnica,  cultural y de género en todos los ámbitos de la universidad, desde el reclutamiento de  estudiantes y personal hasta la oferta académica y los eventos institucionales. Esto implica crear y fortalecer políticas y prácticas inclusivas que valoren y celebren la diversidad, garantizando la igualdad de oportunidades y el respeto a todas las personas, sin importar su origen étnico, cultural o de cualquier otro tipo. </t>
    </r>
  </si>
  <si>
    <r>
      <rPr>
        <b/>
        <sz val="11"/>
        <color theme="1"/>
        <rFont val="Calibri"/>
        <family val="2"/>
      </rPr>
      <t xml:space="preserve">*Exposiciones de Arte Multicultural: </t>
    </r>
    <r>
      <rPr>
        <sz val="11"/>
        <color theme="1"/>
        <rFont val="Calibri"/>
        <family val="2"/>
      </rPr>
      <t xml:space="preserve">
1. Primera Exposición de Arte Multicultural Universitaria. Exposición de Pintura, Artes y Oficios de la región tanto afros como Indígenas (Talla en madera, artesanías con fibras naturales de la región, cestería con fibras naturales, tejido en chaquira, joyería artesanal.)
2. Segunda Exposición de Arte Multicultural Universitaria. Exposición de la Diáspora Africana en nuestro territorio, con Talleres de gastronomía, Muestra Guiada de Fotografía.</t>
    </r>
  </si>
  <si>
    <t># de Exposiciones de arte.</t>
  </si>
  <si>
    <t xml:space="preserve">
# De participantes en la exposición de Arte Multicultural. </t>
  </si>
  <si>
    <t xml:space="preserve">Clubes y Asociaciones Estudiantiles Diversos: 
1. Club de lecto escritura
2. Club de Cultura (saberes Ancestraales, Espiritualidad y Cultura).
3. Club de Legislación Indígena y Afro y Gobierno. </t>
  </si>
  <si>
    <t># de clubes de estudiantes diversos creados.</t>
  </si>
  <si>
    <t xml:space="preserve">
# De participantes de la comunidad universitaia en la capacitación en cada una de las tematicas de los tres clubes estudiantiles Universitaios.</t>
  </si>
  <si>
    <t>Concurso Anual de Ensayo sobre Diversidad Étnca, Cultural, de Genero y Biodiversidad en el Chocó.</t>
  </si>
  <si>
    <t xml:space="preserve">
# de participantes de la comunidad universitaia en el Concurso anual de ensayo sobre diversidad Étnica, cultural, de genero y Biodiversidad en el Chocó.</t>
  </si>
  <si>
    <t xml:space="preserve">Implementar una Serie de Talleres y Seminarios sobre Diversidad Cultural y Derechos Humanos: 
*Talleres sobre la Diversidad Cultural en nuestros  territorios. 
*Talleres sobre Derechos Humanos e Internacional. </t>
  </si>
  <si>
    <t># de Porcentaje de participación de la comunidad universitaria en programas de capacitación y formación en diversidad cultural y derechos humanos en relación con el total de la comunidad universitaria.</t>
  </si>
  <si>
    <t xml:space="preserve">Creación de Programas de Intercambio y Cooperación Cultural.
</t>
  </si>
  <si>
    <t># De participantes en el Primer Festival de Cultura Universitaria 2026-I.</t>
  </si>
  <si>
    <t xml:space="preserve">
# De universidades del Pacifico colombiano participando en el Primer Festival de Cultura Unoiversitaria 2026-I. 
</t>
  </si>
  <si>
    <t xml:space="preserve">Investigaciones Colaborativas con Comunidades Locales.
Encuentro de Mujeres Artistas, cultoras y sabedoras de nuestros territorios en torno a las practicas de las expreciones  artísticas, culturales, folclóricas y del saber ancestral.
Participación en la Apertiura de las Fiestas Patronales de San Francisco de Asis en Quibdó, con el desfile de banderas.
La participación en las fiestasa patronales la Virgen de las Mercedes en Istmina y las fiestas de la Bahía en B/solano. 
</t>
  </si>
  <si>
    <t>Porcentaje de la población universitaria que participa activamente en redes y organizaciones sociales y comunitarias.</t>
  </si>
  <si>
    <t>Universidad Diversa e Inclusiva
Realización de la Primera Feria de la Inclusión, Diversidad Étnica Utchina 2026</t>
  </si>
  <si>
    <t xml:space="preserve">
# de población universitaria beneficiada que participa activamente en la feria de la Inclusióny Diversidad étnica. </t>
  </si>
  <si>
    <t>Festival Anual de Artes y Tradiciones Locales.
PRIMER FESTIVAL DE LAS ARTES, LAS TRADICIONES, EL FOLCLÓR Y LA CULTURA DE LOS TERRITORIOS UNIVERSITARIAS ANUAL 2025</t>
  </si>
  <si>
    <t>Número de universidades inscritas con participantes en los eventos</t>
  </si>
  <si>
    <t xml:space="preserve">
Número de participantes de las universidades invitadas.</t>
  </si>
  <si>
    <t>Talleres de Artesanía y Folklore
*Talleres de Artes y oficios.
*Taller de Expresiones Folcloricas.   
FORMACIÓN CULTURAL</t>
  </si>
  <si>
    <t># De participantes beneficiarios de la comunidad Utchina.</t>
  </si>
  <si>
    <t xml:space="preserve">Cine Afro con Temática Local.
Ciclo de CINE AFRO: Proyección de peliculals uy cortometrajes  Afro en la Universidad con Exponentes del cine Afro Colombiano y Choconano. </t>
  </si>
  <si>
    <t xml:space="preserve">
# de participantes de la Comunidad universitaria. </t>
  </si>
  <si>
    <t>Concursos de Literatura y Poesía Local
Tercer Encuentro Literario Afro e Indígena . (Concurso literario de cuento y poesía)</t>
  </si>
  <si>
    <t xml:space="preserve"># De participantes de la comunidad universitaria inscriptos  haciendo parte activamente en el taller y concurso </t>
  </si>
  <si>
    <t xml:space="preserve"># numero de enventos relizados </t>
  </si>
  <si>
    <t>Sistema de registro académico:Consolidación y análisis de la información de evaluación académica, en las herramientas establecidas.</t>
  </si>
  <si>
    <t>Informe del analisis de la evaluación académica</t>
  </si>
  <si>
    <t>Sistema de seguimiento personal administrativo: Consolidación y análisis de la evaluación de desempeño del personal administrativo a partir de la información institucional disponible.</t>
  </si>
  <si>
    <t xml:space="preserve">Seguimiento al desempeño estudiantil: Consolidación y análisis de los resultados de las pruebas saber Ty T Y Saber Pro. </t>
  </si>
  <si>
    <t>Informe de analisis de la evaluación del personal administrativo</t>
  </si>
  <si>
    <t>Informe de analsiis de resultado del desempeño estudiantil en las pruebas de saber pro y TyT</t>
  </si>
  <si>
    <t>Ampliación en oferta académica en el municipio de Riosucio</t>
  </si>
  <si>
    <t>Fortalecimiento de Competencias Académicas y  socioemocionales (Riosucio).</t>
  </si>
  <si>
    <t>Ampliación en oferta académica en el municipio de Bahía solano</t>
  </si>
  <si>
    <t>Fortalecimiento de Competencias Académicas y  socioemocionales (Bahía Solano).</t>
  </si>
  <si>
    <t xml:space="preserve">Ampliación en oferta académica en el municipio de Medio Baudo </t>
  </si>
  <si>
    <t>Fortalecimiento de Competencias Académicas y  socioemocionales (Medio Baudó).</t>
  </si>
  <si>
    <t>Ampliación en oferta académica en el municipio de Nuquí</t>
  </si>
  <si>
    <t>Fortalecimiento de Competencias Académicas y  socioemocionales (Nuquí).</t>
  </si>
  <si>
    <t>Ampliación en oferta académica en el municipio de Tadò</t>
  </si>
  <si>
    <t>Fortalecimiento de Competencias Académicas y  socioemocionales (Tadò)</t>
  </si>
  <si>
    <t>Diseño e implementación curricular</t>
  </si>
  <si>
    <t>Mejoramiento infraestructura existente</t>
  </si>
  <si>
    <t>PIC 2025</t>
  </si>
  <si>
    <t>Número de estudiantes matriculados en primer curso</t>
  </si>
  <si>
    <t>Número de estudiantes beneficiados por las actividades académicas</t>
  </si>
  <si>
    <t>Número de estudiantes beneficiados por las actividades socioemocionales</t>
  </si>
  <si>
    <t xml:space="preserve">Metros cuadrados mejorados </t>
  </si>
  <si>
    <t xml:space="preserve">Gestión Directiva y desarrollo organizacional </t>
  </si>
  <si>
    <t>POA 2026</t>
  </si>
  <si>
    <t>PINAR</t>
  </si>
  <si>
    <t>Vicerrectoía de Docencia - Vicerrectoria de Extensión</t>
  </si>
  <si>
    <t>PLAN OPERATIVO ANUAL 2026</t>
  </si>
  <si>
    <t>UNIVERSIDAD TECNOLOGICA DEL CHOCÓ</t>
  </si>
  <si>
    <t>V1 - 31 DE ENERO DE 2026</t>
  </si>
  <si>
    <r>
      <rPr>
        <b/>
        <sz val="11"/>
        <rFont val="Calibri"/>
        <family val="2"/>
      </rPr>
      <t xml:space="preserve">Promover la implementación de estrategias y la prestación de servicios de bienestar estudiantil, en la perspectiva de contrarrestar los problemas y situaciones que afectan negativamente la cobertura y la permanencia de los estudiantes en el desarrollo académico regular de la Institución: </t>
    </r>
    <r>
      <rPr>
        <sz val="11"/>
        <rFont val="Calibri"/>
        <family val="2"/>
      </rPr>
      <t>Es una estrategia orientada a gestionar y lograr la financiación de la educación de los grupos étnicos Afrocolombianos e indigenas por el Gobierno nacional, conforme al Convenio 169 de 1989 de la Organización Internacional del Trabajo, la Ley 21 de 1991 y la Ley 70 de 1993.</t>
    </r>
  </si>
  <si>
    <r>
      <t xml:space="preserve">Orientada a fomentar y desarroltar programas, proyectos y acciones sociales e intersectoriales ambientalmente saludables: y a la prestación de servicios de promoción y prevención en salud para los estamentos de estudiantes, profesores y personal administrativo de la Institución: </t>
    </r>
    <r>
      <rPr>
        <sz val="11"/>
        <rFont val="Calibri"/>
        <family val="2"/>
      </rPr>
      <t>Tiene como objetivo la prestación de los servicios en salud para todos los estamentos que conforman la comunidad universitaria.</t>
    </r>
  </si>
  <si>
    <r>
      <t xml:space="preserve">Tiene como objetivo el fomento, la promoción y desarrollo de programas, proyectos y actividades en las diferentes modalidades deportivas, que aporten a la formación integral y a la calidad de vida de la comunidad universitaria. Inchuye el acompañiamiento en la gestión para posibilitar la implementación infraestructura  de los proyectos para la construcción, adquisición y dotación de fisica a nivel local y regional  </t>
    </r>
    <r>
      <rPr>
        <sz val="11"/>
        <rFont val="Calibri"/>
        <family val="2"/>
      </rPr>
      <t>Deporte de Competencia: Tiene que ver con la definición de la participación y representación de la Universidad en eventos competitivos y programados por el deporte asociado.</t>
    </r>
  </si>
  <si>
    <r>
      <t xml:space="preserve">Tiene como objetivo el fomento, la promoción y desarrollo de programas, proyectos y actividades en las diferentes modalidades deportivas, que aporten a la formación integral y a la calidad de vida de la comunidad universitaria. Inchuye el acompañiamiento en la gestión para posibilitar la implementación infraestructura  de los proyectos para la construcción, adquisición y dotación de fisica a nivel local y regional: </t>
    </r>
    <r>
      <rPr>
        <sz val="11"/>
        <rFont val="Calibri"/>
        <family val="2"/>
      </rPr>
      <t>Esta relacionado con el desarrollo de las actividades de carácter recreativo y deportivo que conlleven al mejoramiento de la calidad de vida mediante el uso saludable del tiempo libre de la comunidad universitaria.</t>
    </r>
  </si>
  <si>
    <r>
      <t xml:space="preserve">Tiene como objetivo el fomento, la promoción y desarrollo de programas, proyectos y actividades en las diferentes modalidades deportivas, que aporten a la formación integral y a la calidad de vida de la comunidad universitaria. Inchuye el acompañiamiento en la gestión para posibilitar la implementación infraestructura  de los proyectos para la construcción, adquisición y dotación de fisica a nivel local y regional: </t>
    </r>
    <r>
      <rPr>
        <sz val="11"/>
        <rFont val="Calibri"/>
        <family val="2"/>
      </rPr>
      <t>Pertenecen a esta dimensión los programas de deportes de formación para estudiantes, docentes y administrativos y la escuelas de iniciación y formación deportivas.</t>
    </r>
  </si>
  <si>
    <r>
      <t xml:space="preserve">Tiene como objetivo elaborar y coordinar las lineas de trabajo relacionadas con la plancación, promoción, organización, divulgación y ejecución de las actividades artísticas y culturales extracurriculares en la comunidad universitaria y de extensión a la sociedad, con el propósito de estimular la investigación, el rescate y proyección de los valores culturales propios de nuestra región y de la nación: </t>
    </r>
    <r>
      <rPr>
        <sz val="11"/>
        <rFont val="Calibri"/>
        <family val="2"/>
      </rPr>
      <t>Para el desarroilo de esta área se realizarán programas que impulsen la cultura en espacios internos en la universidad y con destino a la comunidad universitaria en general, como: Exposiciones y muestras artisticas. presentación de grupos culturales (teatro, danza, música, eto.,), conferencias y seminarios formativos.</t>
    </r>
  </si>
  <si>
    <t>Promoción socio-económica</t>
  </si>
  <si>
    <r>
      <t xml:space="preserve">Está orientada a la promoción. de programas, la prestación de servicios, y a la creación de condiciones y ambientes, sociales y económicos favorables para estimular las capacidades humanas, cl fortalecimiento organizacional, gremial y de liderazgo de los estamentos de estudiantes. profesores y personal administrativo en los procesos académicos de la Institución: </t>
    </r>
    <r>
      <rPr>
        <sz val="11"/>
        <rFont val="Calibri"/>
        <family val="2"/>
      </rPr>
      <t>A través de la implementación lograr de programas  las maximas
 que posibiliten un ambiente favorable que permita a las personas
este propósito,  realizaciones en sus condiciones de trabajo y estudio. Para
las capacidades humanas se  desarrollaran acciones orientadas al desarrollo y estimulo de en aspectos de comunicación, valores institucionales. creatividad. sentido de pertenencia, liderazgo, desarrollo de la  utonomia y estimulo a la creatividad.</t>
    </r>
  </si>
  <si>
    <r>
      <t>Está orientada a la promoción. de programas, la prestación de servicios, y a la creación de condiciones y ambientes, sociales y económicos favorables para estimular las capacidades humanas, cl fortalecimiento organizacional, gremial y de liderazgo de los estamentos de estudiantes. profesores y personal administrativo en los procesos académicos de la Institución:</t>
    </r>
    <r>
      <rPr>
        <sz val="11"/>
        <rFont val="Calibri"/>
        <family val="2"/>
      </rPr>
      <t xml:space="preserve"> Para estimular el mejoramiento de las condiciones
socioeconómicas adecuadas para el desempeño de las actividades de estudiantes, docentes y administrativos, fomentando la cultura del trabajo y el esfuerzo personal.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</si>
</sst>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quot;$&quot;* #,##0_-;\-&quot;$&quot;* #,##0_-;_-&quot;$&quot;* &quot;-&quot;_-;_-@_-"/>
    <numFmt numFmtId="164" formatCode="0.0%"/>
  </numFmts>
  <fonts count="36"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u/>
      <sz val="11"/>
      <color theme="10"/>
      <name val="Calibri"/>
      <family val="2"/>
      <scheme val="minor"/>
    </font>
    <font>
      <b/>
      <sz val="11"/>
      <color theme="1"/>
      <name val="Calibri"/>
      <family val="2"/>
    </font>
    <font>
      <b/>
      <sz val="11"/>
      <name val="Calibri"/>
      <family val="2"/>
    </font>
    <font>
      <sz val="11"/>
      <color theme="1"/>
      <name val="Calibri"/>
      <family val="2"/>
    </font>
    <font>
      <sz val="11"/>
      <name val="Calibri"/>
      <family val="2"/>
      <scheme val="minor"/>
    </font>
    <font>
      <sz val="11"/>
      <color rgb="FF000000"/>
      <name val="Calibri"/>
      <family val="2"/>
      <scheme val="minor"/>
    </font>
    <font>
      <sz val="11"/>
      <name val="Calibri"/>
      <family val="2"/>
    </font>
    <font>
      <sz val="10"/>
      <name val="Calibri"/>
      <family val="2"/>
      <scheme val="minor"/>
    </font>
    <font>
      <sz val="11"/>
      <name val="Arial"/>
      <family val="2"/>
    </font>
    <font>
      <b/>
      <sz val="11"/>
      <name val="Arial"/>
      <family val="2"/>
    </font>
    <font>
      <shadow/>
      <sz val="11"/>
      <name val="Arial"/>
      <family val="2"/>
    </font>
    <font>
      <u/>
      <sz val="11"/>
      <name val="Arial"/>
      <family val="2"/>
    </font>
    <font>
      <sz val="9"/>
      <name val="Arial"/>
      <family val="2"/>
    </font>
    <font>
      <sz val="12"/>
      <name val="Arial"/>
      <family val="2"/>
    </font>
    <font>
      <sz val="11"/>
      <color rgb="FFFF0000"/>
      <name val="Calibri"/>
      <family val="2"/>
    </font>
    <font>
      <sz val="11"/>
      <color rgb="FF000000"/>
      <name val="Calibri"/>
      <family val="2"/>
    </font>
    <font>
      <sz val="12"/>
      <name val="Calibri"/>
      <family val="2"/>
      <scheme val="minor"/>
    </font>
    <font>
      <b/>
      <sz val="11"/>
      <color rgb="FF000000"/>
      <name val="Calibri"/>
      <family val="2"/>
    </font>
    <font>
      <sz val="10"/>
      <name val="Calibri"/>
      <family val="2"/>
    </font>
    <font>
      <b/>
      <sz val="11"/>
      <color rgb="FFFF0000"/>
      <name val="Calibri"/>
      <family val="2"/>
    </font>
    <font>
      <sz val="8"/>
      <color rgb="FF000000"/>
      <name val="Calibri"/>
      <family val="2"/>
      <scheme val="minor"/>
    </font>
    <font>
      <sz val="10"/>
      <color rgb="FF000000"/>
      <name val="Calibri"/>
      <family val="2"/>
      <scheme val="minor"/>
    </font>
    <font>
      <i/>
      <sz val="11"/>
      <name val="Arial"/>
      <family val="2"/>
    </font>
    <font>
      <sz val="10"/>
      <name val="Arial"/>
      <family val="2"/>
    </font>
    <font>
      <b/>
      <sz val="9"/>
      <color indexed="81"/>
      <name val="Tahoma"/>
      <family val="2"/>
    </font>
    <font>
      <sz val="9"/>
      <color indexed="81"/>
      <name val="Tahoma"/>
      <family val="2"/>
    </font>
    <font>
      <b/>
      <sz val="11"/>
      <color theme="1"/>
      <name val="Calibri"/>
      <family val="2"/>
      <scheme val="minor"/>
    </font>
    <font>
      <sz val="11"/>
      <color theme="1"/>
      <name val="Verdana"/>
      <family val="2"/>
    </font>
    <font>
      <sz val="11"/>
      <name val="Verdana"/>
      <family val="2"/>
    </font>
    <font>
      <sz val="48"/>
      <color theme="1"/>
      <name val="Calibri"/>
      <family val="2"/>
      <scheme val="minor"/>
    </font>
    <font>
      <sz val="72"/>
      <color theme="1"/>
      <name val="Calibri"/>
      <family val="2"/>
      <scheme val="minor"/>
    </font>
    <font>
      <b/>
      <sz val="16"/>
      <color theme="1"/>
      <name val="Calibri"/>
      <family val="2"/>
      <scheme val="minor"/>
    </font>
  </fonts>
  <fills count="61">
    <fill>
      <patternFill patternType="none"/>
    </fill>
    <fill>
      <patternFill patternType="gray125"/>
    </fill>
    <fill>
      <patternFill patternType="solid">
        <fgColor rgb="FF00CC99"/>
        <bgColor theme="7"/>
      </patternFill>
    </fill>
    <fill>
      <patternFill patternType="solid">
        <fgColor theme="7"/>
        <bgColor theme="9"/>
      </patternFill>
    </fill>
    <fill>
      <patternFill patternType="solid">
        <fgColor theme="9"/>
        <bgColor theme="9"/>
      </patternFill>
    </fill>
    <fill>
      <patternFill patternType="solid">
        <fgColor rgb="FF00B0F0"/>
        <bgColor theme="9"/>
      </patternFill>
    </fill>
    <fill>
      <patternFill patternType="solid">
        <fgColor theme="6"/>
        <bgColor theme="9"/>
      </patternFill>
    </fill>
    <fill>
      <patternFill patternType="solid">
        <fgColor theme="7" tint="0.79998168889431442"/>
        <bgColor theme="9"/>
      </patternFill>
    </fill>
    <fill>
      <patternFill patternType="solid">
        <fgColor rgb="FFFF0000"/>
        <bgColor theme="9"/>
      </patternFill>
    </fill>
    <fill>
      <patternFill patternType="solid">
        <fgColor theme="7" tint="0.59999389629810485"/>
        <bgColor theme="9"/>
      </patternFill>
    </fill>
    <fill>
      <patternFill patternType="solid">
        <fgColor theme="7" tint="0.39997558519241921"/>
        <bgColor theme="9"/>
      </patternFill>
    </fill>
    <fill>
      <patternFill patternType="solid">
        <fgColor theme="7" tint="-0.249977111117893"/>
        <bgColor theme="9"/>
      </patternFill>
    </fill>
    <fill>
      <patternFill patternType="solid">
        <fgColor rgb="FF7030A0"/>
        <bgColor theme="9"/>
      </patternFill>
    </fill>
    <fill>
      <patternFill patternType="solid">
        <fgColor rgb="FF008080"/>
        <bgColor rgb="FFFEF2CB"/>
      </patternFill>
    </fill>
    <fill>
      <patternFill patternType="solid">
        <fgColor rgb="FFFFFF00"/>
        <bgColor rgb="FFC5E0B3"/>
      </patternFill>
    </fill>
    <fill>
      <patternFill patternType="solid">
        <fgColor theme="9" tint="0.59999389629810485"/>
        <bgColor rgb="FFC5E0B3"/>
      </patternFill>
    </fill>
    <fill>
      <patternFill patternType="solid">
        <fgColor theme="8" tint="0.39997558519241921"/>
        <bgColor indexed="64"/>
      </patternFill>
    </fill>
    <fill>
      <patternFill patternType="solid">
        <fgColor theme="8" tint="0.39997558519241921"/>
        <bgColor rgb="FFC5E0B3"/>
      </patternFill>
    </fill>
    <fill>
      <patternFill patternType="solid">
        <fgColor theme="0" tint="-0.14999847407452621"/>
        <bgColor rgb="FFFFE598"/>
      </patternFill>
    </fill>
    <fill>
      <patternFill patternType="solid">
        <fgColor theme="4" tint="0.59999389629810485"/>
        <bgColor rgb="FFC5E0B3"/>
      </patternFill>
    </fill>
    <fill>
      <patternFill patternType="solid">
        <fgColor theme="0" tint="-0.14999847407452621"/>
        <bgColor rgb="FFC5E0B3"/>
      </patternFill>
    </fill>
    <fill>
      <patternFill patternType="solid">
        <fgColor theme="9" tint="0.59999389629810485"/>
        <bgColor rgb="FFFFD965"/>
      </patternFill>
    </fill>
    <fill>
      <patternFill patternType="solid">
        <fgColor theme="8" tint="0.39997558519241921"/>
        <bgColor rgb="FFFFD965"/>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theme="7"/>
      </patternFill>
    </fill>
    <fill>
      <patternFill patternType="solid">
        <fgColor theme="4" tint="0.59999389629810485"/>
        <bgColor rgb="FFFFD965"/>
      </patternFill>
    </fill>
    <fill>
      <patternFill patternType="solid">
        <fgColor rgb="FFFFFF00"/>
        <bgColor rgb="FFFFE598"/>
      </patternFill>
    </fill>
    <fill>
      <patternFill patternType="solid">
        <fgColor theme="9" tint="0.59999389629810485"/>
        <bgColor rgb="FFFFE598"/>
      </patternFill>
    </fill>
    <fill>
      <patternFill patternType="solid">
        <fgColor theme="8" tint="0.39997558519241921"/>
        <bgColor rgb="FFFFE598"/>
      </patternFill>
    </fill>
    <fill>
      <patternFill patternType="solid">
        <fgColor theme="4" tint="0.59999389629810485"/>
        <bgColor indexed="64"/>
      </patternFill>
    </fill>
    <fill>
      <patternFill patternType="solid">
        <fgColor rgb="FFFFFF00"/>
        <bgColor theme="7"/>
      </patternFill>
    </fill>
    <fill>
      <patternFill patternType="solid">
        <fgColor theme="9" tint="0.59999389629810485"/>
        <bgColor theme="7"/>
      </patternFill>
    </fill>
    <fill>
      <patternFill patternType="solid">
        <fgColor theme="8" tint="0.39997558519241921"/>
        <bgColor theme="7"/>
      </patternFill>
    </fill>
    <fill>
      <patternFill patternType="solid">
        <fgColor rgb="FF00CC99"/>
        <bgColor rgb="FFFEF2CB"/>
      </patternFill>
    </fill>
    <fill>
      <patternFill patternType="solid">
        <fgColor theme="7"/>
        <bgColor rgb="FFC5E0B3"/>
      </patternFill>
    </fill>
    <fill>
      <patternFill patternType="solid">
        <fgColor theme="7"/>
        <bgColor rgb="FFFFE598"/>
      </patternFill>
    </fill>
    <fill>
      <patternFill patternType="solid">
        <fgColor theme="0" tint="-0.14999847407452621"/>
        <bgColor theme="0"/>
      </patternFill>
    </fill>
    <fill>
      <patternFill patternType="solid">
        <fgColor theme="4" tint="0.59999389629810485"/>
        <bgColor rgb="FFFFE598"/>
      </patternFill>
    </fill>
    <fill>
      <patternFill patternType="solid">
        <fgColor theme="7"/>
        <bgColor theme="7"/>
      </patternFill>
    </fill>
    <fill>
      <patternFill patternType="solid">
        <fgColor theme="0" tint="-0.14999847407452621"/>
        <bgColor theme="7"/>
      </patternFill>
    </fill>
    <fill>
      <patternFill patternType="solid">
        <fgColor rgb="FFFFFF00"/>
        <bgColor rgb="FFFF0000"/>
      </patternFill>
    </fill>
    <fill>
      <patternFill patternType="solid">
        <fgColor theme="7"/>
        <bgColor rgb="FFC55A11"/>
      </patternFill>
    </fill>
    <fill>
      <patternFill patternType="solid">
        <fgColor theme="9" tint="0.59999389629810485"/>
        <bgColor rgb="FFC55A11"/>
      </patternFill>
    </fill>
    <fill>
      <patternFill patternType="solid">
        <fgColor theme="0" tint="-0.14999847407452621"/>
        <bgColor rgb="FFC55A11"/>
      </patternFill>
    </fill>
    <fill>
      <patternFill patternType="solid">
        <fgColor theme="8" tint="0.39997558519241921"/>
        <bgColor rgb="FFC55A11"/>
      </patternFill>
    </fill>
    <fill>
      <patternFill patternType="solid">
        <fgColor rgb="FFFFFF00"/>
        <bgColor rgb="FFC55A11"/>
      </patternFill>
    </fill>
    <fill>
      <patternFill patternType="solid">
        <fgColor rgb="FFFFC000"/>
        <bgColor rgb="FFC5E0B3"/>
      </patternFill>
    </fill>
    <fill>
      <patternFill patternType="solid">
        <fgColor rgb="FFFFC000"/>
        <bgColor rgb="FFFFE598"/>
      </patternFill>
    </fill>
    <fill>
      <patternFill patternType="solid">
        <fgColor rgb="FFFF0000"/>
        <bgColor rgb="FFC5E0B3"/>
      </patternFill>
    </fill>
    <fill>
      <patternFill patternType="solid">
        <fgColor rgb="FFFF0000"/>
        <bgColor rgb="FFFFE598"/>
      </patternFill>
    </fill>
    <fill>
      <patternFill patternType="solid">
        <fgColor rgb="FFFFC000"/>
        <bgColor indexed="64"/>
      </patternFill>
    </fill>
    <fill>
      <patternFill patternType="solid">
        <fgColor theme="8" tint="0.59999389629810485"/>
        <bgColor indexed="64"/>
      </patternFill>
    </fill>
    <fill>
      <patternFill patternType="solid">
        <fgColor theme="8" tint="0.59999389629810485"/>
        <bgColor rgb="FFC5E0B3"/>
      </patternFill>
    </fill>
    <fill>
      <patternFill patternType="solid">
        <fgColor theme="8" tint="0.59999389629810485"/>
        <bgColor rgb="FFFFD965"/>
      </patternFill>
    </fill>
    <fill>
      <patternFill patternType="solid">
        <fgColor theme="8" tint="0.59999389629810485"/>
        <bgColor rgb="FFFFE598"/>
      </patternFill>
    </fill>
    <fill>
      <patternFill patternType="solid">
        <fgColor theme="8" tint="0.59999389629810485"/>
        <bgColor theme="7"/>
      </patternFill>
    </fill>
    <fill>
      <patternFill patternType="solid">
        <fgColor theme="8" tint="0.59999389629810485"/>
        <bgColor rgb="FF000000"/>
      </patternFill>
    </fill>
    <fill>
      <patternFill patternType="solid">
        <fgColor rgb="FF00B050"/>
        <bgColor indexed="64"/>
      </patternFill>
    </fill>
    <fill>
      <patternFill patternType="solid">
        <fgColor rgb="FF7030A0"/>
        <bgColor rgb="FFC5E0B3"/>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auto="1"/>
      </left>
      <right style="thin">
        <color auto="1"/>
      </right>
      <top/>
      <bottom style="hair">
        <color auto="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rgb="FF000000"/>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378">
    <xf numFmtId="0" fontId="0" fillId="0" borderId="0" xfId="0"/>
    <xf numFmtId="0" fontId="5" fillId="2" borderId="1" xfId="0" applyFont="1" applyFill="1" applyBorder="1" applyAlignment="1">
      <alignment vertical="center" wrapText="1"/>
    </xf>
    <xf numFmtId="0" fontId="5" fillId="3" borderId="1" xfId="0" applyFont="1" applyFill="1" applyBorder="1" applyAlignment="1">
      <alignment vertical="center" wrapText="1"/>
    </xf>
    <xf numFmtId="0" fontId="5" fillId="4" borderId="1" xfId="0" applyFont="1" applyFill="1" applyBorder="1" applyAlignment="1">
      <alignment vertical="center" wrapText="1"/>
    </xf>
    <xf numFmtId="0" fontId="5" fillId="5" borderId="1" xfId="0" applyFont="1" applyFill="1" applyBorder="1" applyAlignment="1">
      <alignment vertical="center" wrapText="1"/>
    </xf>
    <xf numFmtId="0" fontId="5" fillId="6" borderId="1" xfId="0" applyFont="1" applyFill="1" applyBorder="1" applyAlignment="1">
      <alignment vertical="center" wrapText="1"/>
    </xf>
    <xf numFmtId="0" fontId="5" fillId="7" borderId="2" xfId="0" applyFont="1" applyFill="1" applyBorder="1" applyAlignment="1">
      <alignment vertical="center" wrapText="1"/>
    </xf>
    <xf numFmtId="0" fontId="5" fillId="7" borderId="3" xfId="0" applyFont="1" applyFill="1" applyBorder="1" applyAlignment="1">
      <alignment vertical="center" wrapText="1"/>
    </xf>
    <xf numFmtId="0" fontId="5" fillId="7" borderId="3" xfId="0" applyFont="1" applyFill="1" applyBorder="1" applyAlignment="1">
      <alignment horizontal="center" vertical="center" wrapText="1"/>
    </xf>
    <xf numFmtId="0" fontId="5" fillId="8" borderId="4" xfId="0" applyFont="1" applyFill="1" applyBorder="1" applyAlignment="1">
      <alignment vertical="center" wrapText="1"/>
    </xf>
    <xf numFmtId="0" fontId="5" fillId="9" borderId="3" xfId="0" applyFont="1" applyFill="1" applyBorder="1" applyAlignment="1">
      <alignment vertical="center" wrapText="1"/>
    </xf>
    <xf numFmtId="0" fontId="5" fillId="10" borderId="3" xfId="0" applyFont="1" applyFill="1" applyBorder="1" applyAlignment="1">
      <alignment vertical="center" wrapText="1"/>
    </xf>
    <xf numFmtId="0" fontId="5" fillId="10" borderId="4" xfId="0" applyFont="1" applyFill="1" applyBorder="1" applyAlignment="1">
      <alignment vertical="center" wrapText="1"/>
    </xf>
    <xf numFmtId="0" fontId="5" fillId="11" borderId="4" xfId="0" applyFont="1" applyFill="1" applyBorder="1" applyAlignment="1">
      <alignment vertical="center" wrapText="1"/>
    </xf>
    <xf numFmtId="0" fontId="5" fillId="12" borderId="4" xfId="0" applyFont="1" applyFill="1" applyBorder="1" applyAlignment="1">
      <alignment vertical="center" wrapText="1"/>
    </xf>
    <xf numFmtId="0" fontId="6" fillId="13" borderId="5" xfId="0" applyFont="1" applyFill="1" applyBorder="1" applyAlignment="1">
      <alignment horizontal="left" vertical="center" wrapText="1"/>
    </xf>
    <xf numFmtId="0" fontId="7" fillId="14" borderId="1" xfId="0" applyFont="1" applyFill="1" applyBorder="1" applyAlignment="1">
      <alignment vertical="center" wrapText="1"/>
    </xf>
    <xf numFmtId="0" fontId="7" fillId="15" borderId="1" xfId="0" applyFont="1" applyFill="1" applyBorder="1" applyAlignment="1">
      <alignment vertical="center" wrapText="1"/>
    </xf>
    <xf numFmtId="0" fontId="7"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8" borderId="1" xfId="0" applyFont="1" applyFill="1" applyBorder="1" applyAlignment="1">
      <alignment vertical="center" wrapText="1"/>
    </xf>
    <xf numFmtId="0" fontId="7" fillId="19"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xf>
    <xf numFmtId="9" fontId="0" fillId="0" borderId="1" xfId="2" applyFont="1" applyFill="1" applyBorder="1" applyAlignment="1">
      <alignment horizontal="center" vertical="center" wrapText="1"/>
    </xf>
    <xf numFmtId="9" fontId="0" fillId="0" borderId="1" xfId="0" applyNumberFormat="1" applyBorder="1" applyAlignment="1">
      <alignment horizontal="center" vertical="center"/>
    </xf>
    <xf numFmtId="0" fontId="7" fillId="0" borderId="1" xfId="0" applyFont="1" applyBorder="1" applyAlignment="1">
      <alignment vertical="center" wrapText="1"/>
    </xf>
    <xf numFmtId="0" fontId="5" fillId="0" borderId="7" xfId="0" applyFont="1" applyBorder="1" applyAlignment="1">
      <alignment vertical="center" wrapText="1"/>
    </xf>
    <xf numFmtId="0" fontId="5" fillId="13" borderId="5" xfId="0" applyFont="1" applyFill="1" applyBorder="1" applyAlignment="1">
      <alignment vertical="center" wrapText="1"/>
    </xf>
    <xf numFmtId="0" fontId="7" fillId="17" borderId="1" xfId="0" applyFont="1" applyFill="1" applyBorder="1" applyAlignment="1">
      <alignment vertical="center" wrapText="1"/>
    </xf>
    <xf numFmtId="0" fontId="7" fillId="20" borderId="5" xfId="0" applyFont="1" applyFill="1" applyBorder="1" applyAlignment="1">
      <alignment horizontal="center" vertical="center" wrapText="1"/>
    </xf>
    <xf numFmtId="0" fontId="7" fillId="20" borderId="1" xfId="0" applyFont="1" applyFill="1" applyBorder="1" applyAlignment="1">
      <alignment vertical="center" wrapText="1"/>
    </xf>
    <xf numFmtId="0" fontId="7" fillId="19" borderId="1" xfId="0" applyFont="1" applyFill="1" applyBorder="1" applyAlignment="1">
      <alignment vertical="center" wrapText="1"/>
    </xf>
    <xf numFmtId="0" fontId="0" fillId="0" borderId="1" xfId="0" applyBorder="1"/>
    <xf numFmtId="0" fontId="0" fillId="0" borderId="7" xfId="0" applyBorder="1"/>
    <xf numFmtId="0" fontId="5" fillId="13" borderId="5" xfId="0" applyFont="1" applyFill="1" applyBorder="1" applyAlignment="1">
      <alignment horizontal="left" vertical="center" wrapText="1"/>
    </xf>
    <xf numFmtId="0" fontId="5" fillId="17" borderId="1"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0" fillId="0" borderId="1" xfId="0" applyBorder="1" applyAlignment="1">
      <alignment horizontal="left" vertical="center"/>
    </xf>
    <xf numFmtId="0" fontId="4" fillId="0" borderId="7" xfId="3" applyBorder="1" applyAlignment="1">
      <alignment wrapText="1"/>
    </xf>
    <xf numFmtId="0" fontId="0" fillId="0" borderId="1" xfId="0" applyBorder="1" applyAlignment="1">
      <alignment vertical="center" wrapText="1"/>
    </xf>
    <xf numFmtId="0" fontId="5" fillId="21" borderId="1" xfId="0" applyFont="1" applyFill="1" applyBorder="1" applyAlignment="1">
      <alignment vertical="center" wrapText="1"/>
    </xf>
    <xf numFmtId="0" fontId="7" fillId="22" borderId="1" xfId="0" applyFont="1" applyFill="1" applyBorder="1" applyAlignment="1">
      <alignment horizontal="center" vertical="center" wrapText="1"/>
    </xf>
    <xf numFmtId="9" fontId="7" fillId="18" borderId="1" xfId="0" applyNumberFormat="1" applyFont="1" applyFill="1" applyBorder="1" applyAlignment="1">
      <alignment horizontal="center" vertical="center" wrapText="1"/>
    </xf>
    <xf numFmtId="0" fontId="7" fillId="23" borderId="1" xfId="0" applyFont="1" applyFill="1" applyBorder="1" applyAlignment="1">
      <alignment vertical="center" wrapText="1"/>
    </xf>
    <xf numFmtId="0" fontId="7" fillId="24" borderId="1" xfId="0" applyFont="1" applyFill="1" applyBorder="1" applyAlignment="1">
      <alignment horizontal="center" vertical="center" wrapText="1"/>
    </xf>
    <xf numFmtId="9" fontId="7" fillId="20" borderId="1" xfId="0" applyNumberFormat="1" applyFont="1" applyFill="1" applyBorder="1" applyAlignment="1">
      <alignment horizontal="center" vertical="center" wrapText="1"/>
    </xf>
    <xf numFmtId="0" fontId="0" fillId="0" borderId="1" xfId="0" applyBorder="1" applyAlignment="1">
      <alignment vertical="center"/>
    </xf>
    <xf numFmtId="0" fontId="9" fillId="0" borderId="1" xfId="0" applyFont="1" applyBorder="1" applyAlignment="1">
      <alignment horizontal="left" vertical="center" wrapText="1"/>
    </xf>
    <xf numFmtId="0" fontId="10" fillId="14" borderId="1" xfId="0" applyFont="1" applyFill="1" applyBorder="1" applyAlignment="1">
      <alignment vertical="center" wrapText="1"/>
    </xf>
    <xf numFmtId="0" fontId="10" fillId="15" borderId="1" xfId="0" applyFont="1" applyFill="1" applyBorder="1" applyAlignment="1">
      <alignment vertical="center" wrapText="1"/>
    </xf>
    <xf numFmtId="0" fontId="10" fillId="17" borderId="1" xfId="0" applyFont="1" applyFill="1" applyBorder="1" applyAlignment="1">
      <alignment horizontal="center" vertical="center" wrapText="1"/>
    </xf>
    <xf numFmtId="9" fontId="10" fillId="18" borderId="1" xfId="0" applyNumberFormat="1" applyFont="1" applyFill="1" applyBorder="1" applyAlignment="1">
      <alignment horizontal="center" vertical="center" wrapText="1"/>
    </xf>
    <xf numFmtId="0" fontId="10" fillId="18" borderId="1" xfId="0" applyFont="1" applyFill="1" applyBorder="1" applyAlignment="1">
      <alignment vertical="center" wrapText="1"/>
    </xf>
    <xf numFmtId="0" fontId="10" fillId="19"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8" fillId="0" borderId="1" xfId="0" applyFont="1" applyBorder="1" applyAlignment="1">
      <alignment horizontal="left" vertical="center" wrapText="1"/>
    </xf>
    <xf numFmtId="9" fontId="0" fillId="0" borderId="1" xfId="2" applyFont="1" applyFill="1" applyBorder="1" applyAlignment="1">
      <alignment horizontal="left" vertical="center" wrapText="1"/>
    </xf>
    <xf numFmtId="0" fontId="5" fillId="25" borderId="1" xfId="0" applyFont="1" applyFill="1" applyBorder="1" applyAlignment="1">
      <alignment vertical="center" wrapText="1"/>
    </xf>
    <xf numFmtId="9" fontId="7" fillId="24" borderId="1" xfId="0" applyNumberFormat="1" applyFont="1" applyFill="1" applyBorder="1" applyAlignment="1">
      <alignment horizontal="center" vertical="center" wrapText="1"/>
    </xf>
    <xf numFmtId="0" fontId="7" fillId="24" borderId="1" xfId="0" applyFont="1" applyFill="1" applyBorder="1" applyAlignment="1">
      <alignment vertical="center" wrapText="1"/>
    </xf>
    <xf numFmtId="0" fontId="7" fillId="25" borderId="1" xfId="0" applyFont="1" applyFill="1" applyBorder="1" applyAlignment="1">
      <alignment vertical="center" wrapText="1"/>
    </xf>
    <xf numFmtId="0" fontId="7" fillId="26" borderId="1" xfId="0" applyFont="1" applyFill="1" applyBorder="1" applyAlignment="1">
      <alignment horizontal="center" vertical="center" wrapText="1"/>
    </xf>
    <xf numFmtId="0" fontId="7" fillId="14" borderId="5" xfId="0" applyFont="1" applyFill="1" applyBorder="1" applyAlignment="1">
      <alignment vertical="center" wrapText="1"/>
    </xf>
    <xf numFmtId="0" fontId="5" fillId="21" borderId="5" xfId="0" applyFont="1" applyFill="1" applyBorder="1" applyAlignment="1">
      <alignment vertical="center" wrapText="1"/>
    </xf>
    <xf numFmtId="0" fontId="7" fillId="27" borderId="1" xfId="0" applyFont="1" applyFill="1" applyBorder="1" applyAlignment="1">
      <alignment horizontal="center" vertical="center" wrapText="1"/>
    </xf>
    <xf numFmtId="0" fontId="8" fillId="16" borderId="1" xfId="0" applyFont="1" applyFill="1" applyBorder="1" applyAlignment="1">
      <alignment vertical="center" wrapText="1"/>
    </xf>
    <xf numFmtId="0" fontId="0" fillId="16" borderId="1" xfId="0" applyFill="1" applyBorder="1"/>
    <xf numFmtId="0" fontId="11" fillId="24" borderId="1" xfId="0" applyFont="1" applyFill="1" applyBorder="1" applyAlignment="1">
      <alignment horizontal="center" vertical="center" wrapText="1"/>
    </xf>
    <xf numFmtId="0" fontId="8" fillId="24" borderId="8" xfId="0" applyFont="1" applyFill="1" applyBorder="1" applyAlignment="1">
      <alignment vertical="center" wrapText="1"/>
    </xf>
    <xf numFmtId="0" fontId="0" fillId="0" borderId="1" xfId="0" applyBorder="1" applyAlignment="1">
      <alignment horizontal="left" vertical="center" wrapText="1"/>
    </xf>
    <xf numFmtId="0" fontId="7" fillId="28" borderId="1" xfId="0" applyFont="1" applyFill="1" applyBorder="1" applyAlignment="1">
      <alignment vertical="center" wrapText="1"/>
    </xf>
    <xf numFmtId="0" fontId="7" fillId="29" borderId="1" xfId="0" applyFont="1" applyFill="1" applyBorder="1" applyAlignment="1">
      <alignment vertical="center" wrapText="1"/>
    </xf>
    <xf numFmtId="0" fontId="7" fillId="30" borderId="1" xfId="0" applyFont="1" applyFill="1" applyBorder="1" applyAlignment="1">
      <alignment horizontal="center" vertical="center" wrapText="1"/>
    </xf>
    <xf numFmtId="9" fontId="9" fillId="0" borderId="1" xfId="2" applyFont="1" applyFill="1" applyBorder="1" applyAlignment="1">
      <alignment horizontal="center" vertical="center" wrapText="1"/>
    </xf>
    <xf numFmtId="9" fontId="0" fillId="0" borderId="1" xfId="2" applyFont="1" applyFill="1" applyBorder="1" applyAlignment="1">
      <alignment horizontal="center" vertical="center"/>
    </xf>
    <xf numFmtId="9" fontId="0" fillId="0" borderId="1" xfId="0" applyNumberFormat="1" applyBorder="1" applyAlignment="1">
      <alignment horizontal="center" vertical="center" wrapText="1"/>
    </xf>
    <xf numFmtId="0" fontId="10" fillId="30"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1" fontId="7" fillId="19" borderId="1" xfId="0" applyNumberFormat="1" applyFont="1" applyFill="1" applyBorder="1" applyAlignment="1">
      <alignment horizontal="center" vertical="center" wrapText="1"/>
    </xf>
    <xf numFmtId="0" fontId="7" fillId="28" borderId="5" xfId="0" applyFont="1" applyFill="1" applyBorder="1" applyAlignment="1">
      <alignment vertical="center" wrapText="1"/>
    </xf>
    <xf numFmtId="0" fontId="7" fillId="29" borderId="5" xfId="0" applyFont="1" applyFill="1" applyBorder="1" applyAlignment="1">
      <alignment vertical="center" wrapText="1"/>
    </xf>
    <xf numFmtId="164" fontId="12" fillId="23" borderId="5" xfId="0" applyNumberFormat="1" applyFont="1" applyFill="1" applyBorder="1" applyAlignment="1">
      <alignment vertical="center" wrapText="1"/>
    </xf>
    <xf numFmtId="164" fontId="12" fillId="25" borderId="5" xfId="0" applyNumberFormat="1" applyFont="1" applyFill="1" applyBorder="1" applyAlignment="1">
      <alignment vertical="center" wrapText="1"/>
    </xf>
    <xf numFmtId="0" fontId="12" fillId="24" borderId="1" xfId="0" applyFont="1" applyFill="1" applyBorder="1" applyAlignment="1">
      <alignment horizontal="left" vertical="center" wrapText="1"/>
    </xf>
    <xf numFmtId="164" fontId="12" fillId="31" borderId="5" xfId="0" applyNumberFormat="1" applyFont="1" applyFill="1" applyBorder="1" applyAlignment="1">
      <alignment horizontal="center" vertical="center" wrapText="1"/>
    </xf>
    <xf numFmtId="0" fontId="12" fillId="23" borderId="5" xfId="0" applyFont="1" applyFill="1" applyBorder="1" applyAlignment="1">
      <alignment vertical="center" wrapText="1"/>
    </xf>
    <xf numFmtId="0" fontId="12" fillId="25" borderId="5" xfId="0" applyFont="1" applyFill="1" applyBorder="1" applyAlignment="1">
      <alignment vertical="center" wrapText="1"/>
    </xf>
    <xf numFmtId="0" fontId="12" fillId="24" borderId="1" xfId="0" applyFont="1" applyFill="1" applyBorder="1" applyAlignment="1">
      <alignment horizontal="left" vertical="center" wrapText="1" readingOrder="1"/>
    </xf>
    <xf numFmtId="0" fontId="12" fillId="31" borderId="5" xfId="0" applyFont="1" applyFill="1" applyBorder="1" applyAlignment="1">
      <alignment horizontal="center" vertical="center" wrapText="1"/>
    </xf>
    <xf numFmtId="0" fontId="12" fillId="25" borderId="5" xfId="0" applyFont="1" applyFill="1" applyBorder="1" applyAlignment="1">
      <alignment vertical="top" wrapText="1"/>
    </xf>
    <xf numFmtId="0" fontId="14" fillId="24" borderId="8" xfId="0" applyFont="1" applyFill="1" applyBorder="1" applyAlignment="1">
      <alignment horizontal="left" vertical="center" wrapText="1"/>
    </xf>
    <xf numFmtId="0" fontId="14" fillId="24" borderId="0" xfId="0" applyFont="1" applyFill="1" applyAlignment="1">
      <alignment horizontal="left" vertical="center" wrapText="1"/>
    </xf>
    <xf numFmtId="0" fontId="7" fillId="26" borderId="8" xfId="0" applyFont="1" applyFill="1" applyBorder="1" applyAlignment="1">
      <alignment horizontal="center" vertical="center" wrapText="1"/>
    </xf>
    <xf numFmtId="0" fontId="15" fillId="24" borderId="1" xfId="3" applyFont="1" applyFill="1" applyBorder="1" applyAlignment="1">
      <alignment horizontal="left" vertical="center" wrapText="1"/>
    </xf>
    <xf numFmtId="0" fontId="14" fillId="24" borderId="1" xfId="0" applyFont="1" applyFill="1" applyBorder="1" applyAlignment="1">
      <alignment horizontal="left" vertical="center" wrapText="1"/>
    </xf>
    <xf numFmtId="0" fontId="12" fillId="23" borderId="1" xfId="0" applyFont="1" applyFill="1" applyBorder="1" applyAlignment="1">
      <alignment horizontal="left" vertical="center" wrapText="1"/>
    </xf>
    <xf numFmtId="0" fontId="12" fillId="23" borderId="1" xfId="0" applyFont="1" applyFill="1" applyBorder="1" applyAlignment="1">
      <alignment vertical="center" wrapText="1"/>
    </xf>
    <xf numFmtId="0" fontId="12" fillId="25" borderId="1" xfId="0" applyFont="1" applyFill="1" applyBorder="1" applyAlignment="1">
      <alignment vertical="center" wrapText="1"/>
    </xf>
    <xf numFmtId="0" fontId="12" fillId="31" borderId="1" xfId="0" applyFont="1" applyFill="1" applyBorder="1" applyAlignment="1">
      <alignment horizontal="center" vertical="center" wrapText="1"/>
    </xf>
    <xf numFmtId="0" fontId="16" fillId="23" borderId="1" xfId="0" applyFont="1" applyFill="1" applyBorder="1" applyAlignment="1">
      <alignment horizontal="left" vertical="center" wrapText="1"/>
    </xf>
    <xf numFmtId="0" fontId="16" fillId="25" borderId="5" xfId="0" applyFont="1" applyFill="1" applyBorder="1" applyAlignment="1">
      <alignment vertical="center" wrapText="1"/>
    </xf>
    <xf numFmtId="0" fontId="17" fillId="24" borderId="1" xfId="0" applyFont="1" applyFill="1" applyBorder="1" applyAlignment="1">
      <alignment horizontal="center" vertical="center" wrapText="1"/>
    </xf>
    <xf numFmtId="0" fontId="16" fillId="23" borderId="5" xfId="0" applyFont="1" applyFill="1" applyBorder="1" applyAlignment="1">
      <alignment vertical="center" wrapText="1"/>
    </xf>
    <xf numFmtId="0" fontId="12" fillId="31" borderId="10" xfId="0" applyFont="1" applyFill="1" applyBorder="1" applyAlignment="1">
      <alignment horizontal="center" vertical="center" wrapText="1"/>
    </xf>
    <xf numFmtId="0" fontId="0" fillId="0" borderId="1" xfId="0" applyBorder="1" applyAlignment="1">
      <alignment wrapText="1"/>
    </xf>
    <xf numFmtId="9" fontId="9" fillId="24" borderId="1" xfId="0" applyNumberFormat="1" applyFont="1" applyFill="1" applyBorder="1" applyAlignment="1">
      <alignment horizontal="center" vertical="center"/>
    </xf>
    <xf numFmtId="9" fontId="11" fillId="24" borderId="1" xfId="0" applyNumberFormat="1" applyFont="1" applyFill="1" applyBorder="1" applyAlignment="1">
      <alignment horizontal="center" vertical="center" wrapText="1"/>
    </xf>
    <xf numFmtId="0" fontId="8" fillId="24" borderId="11" xfId="0" applyFont="1" applyFill="1" applyBorder="1" applyAlignment="1">
      <alignment vertical="center" wrapText="1"/>
    </xf>
    <xf numFmtId="9" fontId="0" fillId="0" borderId="1" xfId="2" applyFont="1" applyBorder="1" applyAlignment="1">
      <alignment horizontal="center" vertical="center"/>
    </xf>
    <xf numFmtId="0" fontId="7" fillId="32" borderId="1" xfId="0" applyFont="1" applyFill="1" applyBorder="1" applyAlignment="1">
      <alignment vertical="center" wrapText="1"/>
    </xf>
    <xf numFmtId="0" fontId="7" fillId="33" borderId="1" xfId="0" applyFont="1" applyFill="1" applyBorder="1" applyAlignment="1">
      <alignment vertical="center" wrapText="1"/>
    </xf>
    <xf numFmtId="0" fontId="7" fillId="34"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10" fillId="23" borderId="5" xfId="0" applyFont="1" applyFill="1" applyBorder="1" applyAlignment="1">
      <alignment vertical="center" wrapText="1"/>
    </xf>
    <xf numFmtId="0" fontId="10" fillId="25" borderId="1" xfId="0" applyFont="1" applyFill="1" applyBorder="1" applyAlignment="1">
      <alignment horizontal="left" vertical="center" wrapText="1"/>
    </xf>
    <xf numFmtId="0" fontId="0" fillId="0" borderId="1" xfId="0" applyBorder="1" applyAlignment="1">
      <alignment vertical="top" wrapText="1"/>
    </xf>
    <xf numFmtId="0" fontId="5" fillId="35" borderId="1" xfId="0" applyFont="1" applyFill="1" applyBorder="1" applyAlignment="1">
      <alignment horizontal="left" vertical="center" wrapText="1"/>
    </xf>
    <xf numFmtId="0" fontId="7" fillId="36" borderId="1" xfId="0" applyFont="1" applyFill="1" applyBorder="1" applyAlignment="1">
      <alignment vertical="center" wrapText="1"/>
    </xf>
    <xf numFmtId="0" fontId="10" fillId="16" borderId="1" xfId="0" applyFont="1" applyFill="1" applyBorder="1" applyAlignment="1">
      <alignment horizontal="left" vertical="center" wrapText="1"/>
    </xf>
    <xf numFmtId="0" fontId="10" fillId="16" borderId="1" xfId="0" applyFont="1" applyFill="1" applyBorder="1" applyAlignment="1">
      <alignment horizontal="center" vertical="center"/>
    </xf>
    <xf numFmtId="0" fontId="10" fillId="16" borderId="1" xfId="0" applyFont="1" applyFill="1" applyBorder="1" applyAlignment="1">
      <alignment horizontal="center" vertical="center" wrapText="1"/>
    </xf>
    <xf numFmtId="0" fontId="7" fillId="37" borderId="1" xfId="0" applyFont="1" applyFill="1" applyBorder="1" applyAlignment="1">
      <alignment vertical="center" wrapText="1"/>
    </xf>
    <xf numFmtId="9" fontId="7" fillId="38" borderId="1" xfId="0" applyNumberFormat="1" applyFont="1" applyFill="1" applyBorder="1" applyAlignment="1">
      <alignment horizontal="center" vertical="center" wrapText="1"/>
    </xf>
    <xf numFmtId="0" fontId="7" fillId="38" borderId="1" xfId="0" applyFont="1" applyFill="1" applyBorder="1" applyAlignment="1">
      <alignment vertical="center" wrapText="1"/>
    </xf>
    <xf numFmtId="0" fontId="10" fillId="38" borderId="1" xfId="0" applyFont="1" applyFill="1" applyBorder="1" applyAlignment="1">
      <alignment horizontal="center" vertical="center" wrapText="1"/>
    </xf>
    <xf numFmtId="0" fontId="10" fillId="38" borderId="1" xfId="0" applyFont="1" applyFill="1" applyBorder="1" applyAlignment="1">
      <alignment vertical="center" wrapText="1"/>
    </xf>
    <xf numFmtId="0" fontId="7" fillId="38" borderId="1" xfId="0" applyFont="1" applyFill="1" applyBorder="1" applyAlignment="1">
      <alignment horizontal="center" vertical="center" wrapText="1"/>
    </xf>
    <xf numFmtId="0" fontId="7" fillId="39"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wrapText="1"/>
    </xf>
    <xf numFmtId="0" fontId="1" fillId="0" borderId="1" xfId="0" applyFont="1" applyBorder="1"/>
    <xf numFmtId="0" fontId="7" fillId="40" borderId="1" xfId="0" applyFont="1" applyFill="1" applyBorder="1" applyAlignment="1">
      <alignment vertical="center" wrapText="1"/>
    </xf>
    <xf numFmtId="0" fontId="7" fillId="41" borderId="1" xfId="0" applyFont="1" applyFill="1" applyBorder="1" applyAlignment="1">
      <alignment horizontal="center" vertical="center" wrapText="1"/>
    </xf>
    <xf numFmtId="0" fontId="7" fillId="41" borderId="1" xfId="0" applyFont="1" applyFill="1" applyBorder="1" applyAlignment="1">
      <alignment vertical="center" wrapText="1"/>
    </xf>
    <xf numFmtId="0" fontId="1" fillId="0" borderId="1" xfId="0" applyFont="1" applyBorder="1" applyAlignment="1">
      <alignment vertical="center" wrapText="1"/>
    </xf>
    <xf numFmtId="0" fontId="7" fillId="15" borderId="5" xfId="0" applyFont="1" applyFill="1" applyBorder="1" applyAlignment="1">
      <alignment vertical="center" wrapText="1"/>
    </xf>
    <xf numFmtId="164" fontId="9" fillId="0" borderId="1" xfId="2" applyNumberFormat="1"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9" fontId="7" fillId="18" borderId="1" xfId="0" applyNumberFormat="1" applyFont="1" applyFill="1" applyBorder="1" applyAlignment="1">
      <alignment vertical="center" wrapText="1"/>
    </xf>
    <xf numFmtId="0" fontId="7" fillId="20" borderId="10" xfId="0" applyFont="1" applyFill="1" applyBorder="1" applyAlignment="1">
      <alignment vertical="center" wrapText="1"/>
    </xf>
    <xf numFmtId="9" fontId="7" fillId="41" borderId="1" xfId="0" applyNumberFormat="1" applyFont="1" applyFill="1" applyBorder="1" applyAlignment="1">
      <alignment horizontal="center" vertical="center" wrapText="1"/>
    </xf>
    <xf numFmtId="0" fontId="7" fillId="41" borderId="1" xfId="0" applyFont="1" applyFill="1" applyBorder="1" applyAlignment="1">
      <alignment horizontal="left" vertical="center" wrapText="1"/>
    </xf>
    <xf numFmtId="0" fontId="7" fillId="42" borderId="1" xfId="0" applyFont="1" applyFill="1" applyBorder="1" applyAlignment="1">
      <alignment vertical="center" wrapText="1"/>
    </xf>
    <xf numFmtId="0" fontId="5" fillId="35" borderId="5" xfId="0" applyFont="1" applyFill="1" applyBorder="1" applyAlignment="1">
      <alignment horizontal="left" vertical="center" wrapText="1"/>
    </xf>
    <xf numFmtId="0" fontId="0" fillId="0" borderId="7" xfId="0" applyBorder="1" applyAlignment="1">
      <alignment vertical="center"/>
    </xf>
    <xf numFmtId="3" fontId="10" fillId="18" borderId="1" xfId="0" applyNumberFormat="1" applyFont="1" applyFill="1" applyBorder="1" applyAlignment="1">
      <alignment horizontal="center" vertical="center" wrapText="1"/>
    </xf>
    <xf numFmtId="0" fontId="8" fillId="31" borderId="1" xfId="0" applyFont="1" applyFill="1" applyBorder="1" applyAlignment="1">
      <alignment vertical="center" wrapText="1"/>
    </xf>
    <xf numFmtId="0" fontId="7" fillId="30" borderId="1" xfId="0" applyFont="1" applyFill="1" applyBorder="1" applyAlignment="1">
      <alignment vertical="center" wrapText="1"/>
    </xf>
    <xf numFmtId="0" fontId="10" fillId="41" borderId="1" xfId="0" applyFont="1" applyFill="1" applyBorder="1" applyAlignment="1">
      <alignment horizontal="center" vertical="center" wrapText="1"/>
    </xf>
    <xf numFmtId="9" fontId="10" fillId="41" borderId="1" xfId="0" applyNumberFormat="1" applyFont="1" applyFill="1" applyBorder="1" applyAlignment="1">
      <alignment horizontal="center" vertical="center" wrapText="1"/>
    </xf>
    <xf numFmtId="0" fontId="0" fillId="0" borderId="7" xfId="0" applyBorder="1" applyAlignment="1">
      <alignment horizontal="left" vertical="center" wrapText="1"/>
    </xf>
    <xf numFmtId="10" fontId="0" fillId="0" borderId="1" xfId="2" applyNumberFormat="1" applyFont="1" applyBorder="1" applyAlignment="1">
      <alignment horizontal="center" vertical="center"/>
    </xf>
    <xf numFmtId="0" fontId="10" fillId="41" borderId="1" xfId="0" applyFont="1" applyFill="1" applyBorder="1" applyAlignment="1">
      <alignment vertical="center" wrapText="1"/>
    </xf>
    <xf numFmtId="0" fontId="7" fillId="43" borderId="1" xfId="0" applyFont="1" applyFill="1" applyBorder="1" applyAlignment="1">
      <alignment vertical="center" wrapText="1"/>
    </xf>
    <xf numFmtId="0" fontId="7" fillId="44" borderId="1" xfId="0" applyFont="1" applyFill="1" applyBorder="1" applyAlignment="1">
      <alignment vertical="center" wrapText="1"/>
    </xf>
    <xf numFmtId="0" fontId="7" fillId="45" borderId="1" xfId="0" applyFont="1" applyFill="1" applyBorder="1" applyAlignment="1">
      <alignment vertical="center" wrapText="1"/>
    </xf>
    <xf numFmtId="0" fontId="7" fillId="46" borderId="1" xfId="0" applyFont="1" applyFill="1" applyBorder="1" applyAlignment="1">
      <alignment horizontal="center" vertical="center" wrapText="1"/>
    </xf>
    <xf numFmtId="0" fontId="5" fillId="13" borderId="1" xfId="0" applyFont="1" applyFill="1" applyBorder="1" applyAlignment="1">
      <alignment horizontal="left" vertical="center" wrapText="1"/>
    </xf>
    <xf numFmtId="9" fontId="9" fillId="24" borderId="1" xfId="0" applyNumberFormat="1" applyFont="1" applyFill="1" applyBorder="1" applyAlignment="1">
      <alignment horizontal="center" vertical="center" wrapText="1"/>
    </xf>
    <xf numFmtId="0" fontId="9" fillId="24" borderId="1" xfId="0" applyFont="1" applyFill="1" applyBorder="1" applyAlignment="1">
      <alignment horizontal="center" vertical="center" wrapText="1"/>
    </xf>
    <xf numFmtId="0" fontId="9" fillId="24" borderId="8" xfId="0" applyFont="1" applyFill="1" applyBorder="1" applyAlignment="1">
      <alignment vertical="center" wrapText="1"/>
    </xf>
    <xf numFmtId="0" fontId="8" fillId="24" borderId="13" xfId="0" applyFont="1" applyFill="1" applyBorder="1" applyAlignment="1">
      <alignment vertical="center" wrapText="1"/>
    </xf>
    <xf numFmtId="9" fontId="0" fillId="24" borderId="1" xfId="0" applyNumberFormat="1" applyFill="1" applyBorder="1" applyAlignment="1">
      <alignment horizontal="center" vertical="center"/>
    </xf>
    <xf numFmtId="0" fontId="8" fillId="24" borderId="1" xfId="0" applyFont="1" applyFill="1" applyBorder="1" applyAlignment="1">
      <alignment horizontal="left" vertical="center" wrapText="1"/>
    </xf>
    <xf numFmtId="0" fontId="0" fillId="24" borderId="1" xfId="0" applyFill="1" applyBorder="1" applyAlignment="1">
      <alignment horizontal="center" vertical="center"/>
    </xf>
    <xf numFmtId="9" fontId="7" fillId="20" borderId="1" xfId="2" applyFont="1" applyFill="1" applyBorder="1" applyAlignment="1">
      <alignment horizontal="center" vertical="center" wrapText="1"/>
    </xf>
    <xf numFmtId="0" fontId="7" fillId="20" borderId="1" xfId="0" applyFont="1" applyFill="1" applyBorder="1" applyAlignment="1">
      <alignment horizontal="left" vertical="center" wrapText="1"/>
    </xf>
    <xf numFmtId="9" fontId="7" fillId="20" borderId="1" xfId="0" applyNumberFormat="1" applyFont="1" applyFill="1" applyBorder="1" applyAlignment="1">
      <alignment vertical="center" wrapText="1"/>
    </xf>
    <xf numFmtId="0" fontId="7" fillId="47" borderId="1" xfId="0" applyFont="1" applyFill="1" applyBorder="1" applyAlignment="1">
      <alignment vertical="center" wrapText="1"/>
    </xf>
    <xf numFmtId="0" fontId="7" fillId="45" borderId="1" xfId="0" applyFont="1" applyFill="1" applyBorder="1" applyAlignment="1">
      <alignment horizontal="center" vertical="center" wrapText="1"/>
    </xf>
    <xf numFmtId="0" fontId="0" fillId="16" borderId="1" xfId="0" applyFill="1" applyBorder="1" applyAlignment="1">
      <alignment vertical="center"/>
    </xf>
    <xf numFmtId="9" fontId="0" fillId="24" borderId="1" xfId="0" applyNumberFormat="1" applyFill="1" applyBorder="1" applyAlignment="1">
      <alignment horizontal="center" vertical="center" wrapText="1"/>
    </xf>
    <xf numFmtId="0" fontId="0" fillId="24" borderId="1" xfId="0" applyFill="1" applyBorder="1" applyAlignment="1">
      <alignment wrapText="1"/>
    </xf>
    <xf numFmtId="0" fontId="0" fillId="24" borderId="1" xfId="0" applyFill="1" applyBorder="1" applyAlignment="1">
      <alignment horizontal="center" vertical="center" wrapText="1"/>
    </xf>
    <xf numFmtId="0" fontId="0" fillId="24" borderId="1" xfId="0" applyFill="1" applyBorder="1"/>
    <xf numFmtId="0" fontId="0" fillId="24" borderId="1" xfId="0" applyFill="1" applyBorder="1" applyAlignment="1">
      <alignment horizontal="center" wrapText="1"/>
    </xf>
    <xf numFmtId="0" fontId="7" fillId="48" borderId="1" xfId="0" applyFont="1" applyFill="1" applyBorder="1" applyAlignment="1">
      <alignment vertical="center" wrapText="1"/>
    </xf>
    <xf numFmtId="0" fontId="18" fillId="17" borderId="1"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19" fillId="48" borderId="5" xfId="0" applyFont="1" applyFill="1" applyBorder="1" applyAlignment="1">
      <alignment vertical="center" wrapText="1"/>
    </xf>
    <xf numFmtId="9" fontId="19" fillId="20" borderId="1" xfId="0" applyNumberFormat="1" applyFont="1" applyFill="1" applyBorder="1" applyAlignment="1">
      <alignment horizontal="center" vertical="center" wrapText="1"/>
    </xf>
    <xf numFmtId="0" fontId="19" fillId="20" borderId="1" xfId="0" applyFont="1" applyFill="1" applyBorder="1" applyAlignment="1">
      <alignment vertical="center" wrapText="1"/>
    </xf>
    <xf numFmtId="0" fontId="19" fillId="0" borderId="1" xfId="0" applyFont="1" applyBorder="1" applyAlignment="1">
      <alignment horizontal="center" vertical="center" wrapText="1"/>
    </xf>
    <xf numFmtId="0" fontId="19" fillId="20" borderId="1" xfId="0" applyFont="1" applyFill="1" applyBorder="1" applyAlignment="1">
      <alignment horizontal="center" vertical="center" wrapText="1"/>
    </xf>
    <xf numFmtId="0" fontId="20" fillId="24" borderId="15" xfId="0" applyFont="1" applyFill="1" applyBorder="1" applyAlignment="1">
      <alignment vertical="center" wrapText="1"/>
    </xf>
    <xf numFmtId="0" fontId="20" fillId="24" borderId="1" xfId="0" applyFont="1" applyFill="1" applyBorder="1" applyAlignment="1">
      <alignment horizontal="center" vertical="center" wrapText="1"/>
    </xf>
    <xf numFmtId="0" fontId="20" fillId="24" borderId="16" xfId="0" applyFont="1" applyFill="1" applyBorder="1" applyAlignment="1">
      <alignment vertical="center" wrapText="1"/>
    </xf>
    <xf numFmtId="0" fontId="9" fillId="24" borderId="13" xfId="0" applyFont="1" applyFill="1" applyBorder="1" applyAlignment="1">
      <alignment vertical="center"/>
    </xf>
    <xf numFmtId="0" fontId="19" fillId="48" borderId="1" xfId="0" applyFont="1" applyFill="1" applyBorder="1" applyAlignment="1">
      <alignment vertical="center" wrapText="1"/>
    </xf>
    <xf numFmtId="9" fontId="7" fillId="20" borderId="5" xfId="0" applyNumberFormat="1" applyFont="1" applyFill="1" applyBorder="1" applyAlignment="1">
      <alignment horizontal="center" vertical="center" wrapText="1"/>
    </xf>
    <xf numFmtId="0" fontId="7" fillId="20" borderId="17" xfId="0" applyFont="1" applyFill="1" applyBorder="1" applyAlignment="1">
      <alignment vertical="center" wrapText="1"/>
    </xf>
    <xf numFmtId="0" fontId="7" fillId="49" borderId="1" xfId="0" applyFont="1" applyFill="1" applyBorder="1" applyAlignment="1">
      <alignment vertical="center" wrapText="1"/>
    </xf>
    <xf numFmtId="0" fontId="10" fillId="20" borderId="1" xfId="0" applyFont="1" applyFill="1" applyBorder="1" applyAlignment="1">
      <alignment horizontal="center" vertical="center" wrapText="1"/>
    </xf>
    <xf numFmtId="0" fontId="10" fillId="20" borderId="1" xfId="0" applyFont="1" applyFill="1" applyBorder="1" applyAlignment="1">
      <alignment vertical="center" wrapText="1"/>
    </xf>
    <xf numFmtId="9" fontId="7" fillId="0" borderId="1" xfId="2" applyFont="1" applyBorder="1" applyAlignment="1">
      <alignment horizontal="center" vertical="center" wrapText="1"/>
    </xf>
    <xf numFmtId="0" fontId="7" fillId="28" borderId="1" xfId="0" applyFont="1" applyFill="1" applyBorder="1" applyAlignment="1">
      <alignment horizontal="left" vertical="center" wrapText="1"/>
    </xf>
    <xf numFmtId="9" fontId="8" fillId="24" borderId="1" xfId="0"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19" fillId="28" borderId="1" xfId="0" applyFont="1" applyFill="1" applyBorder="1" applyAlignment="1">
      <alignment vertical="center" wrapText="1"/>
    </xf>
    <xf numFmtId="0" fontId="19" fillId="29" borderId="1" xfId="0" applyFont="1" applyFill="1" applyBorder="1" applyAlignment="1">
      <alignment vertical="center" wrapText="1"/>
    </xf>
    <xf numFmtId="0" fontId="19" fillId="17" borderId="1" xfId="0" applyFont="1" applyFill="1" applyBorder="1" applyAlignment="1">
      <alignment horizontal="center" vertical="center" wrapText="1"/>
    </xf>
    <xf numFmtId="0" fontId="19" fillId="39" borderId="1" xfId="0" applyFont="1" applyFill="1" applyBorder="1" applyAlignment="1">
      <alignment horizontal="center" vertical="center" wrapText="1"/>
    </xf>
    <xf numFmtId="0" fontId="19" fillId="30" borderId="1" xfId="0" applyFont="1" applyFill="1" applyBorder="1" applyAlignment="1">
      <alignment horizontal="center" vertical="center" wrapText="1"/>
    </xf>
    <xf numFmtId="0" fontId="0" fillId="24" borderId="1" xfId="0" applyFill="1" applyBorder="1" applyAlignment="1">
      <alignment vertical="center"/>
    </xf>
    <xf numFmtId="0" fontId="1" fillId="31" borderId="1" xfId="0" applyFont="1" applyFill="1" applyBorder="1" applyAlignment="1">
      <alignment horizontal="center" vertical="center"/>
    </xf>
    <xf numFmtId="0" fontId="7" fillId="18" borderId="5" xfId="0" applyFont="1" applyFill="1" applyBorder="1" applyAlignment="1">
      <alignment horizontal="center" vertical="center" wrapText="1"/>
    </xf>
    <xf numFmtId="0" fontId="7" fillId="18" borderId="10" xfId="0" applyFont="1" applyFill="1" applyBorder="1" applyAlignment="1">
      <alignment horizontal="center" vertical="center" wrapText="1"/>
    </xf>
    <xf numFmtId="0" fontId="7" fillId="18" borderId="10" xfId="0" applyFont="1" applyFill="1" applyBorder="1" applyAlignment="1">
      <alignment vertical="center" wrapText="1"/>
    </xf>
    <xf numFmtId="0" fontId="22" fillId="24" borderId="1" xfId="0" applyFont="1" applyFill="1" applyBorder="1" applyAlignment="1">
      <alignment vertical="center" wrapText="1"/>
    </xf>
    <xf numFmtId="42" fontId="0" fillId="24" borderId="1" xfId="1" applyFont="1" applyFill="1" applyBorder="1" applyAlignment="1">
      <alignment horizontal="center" vertical="center" wrapText="1"/>
    </xf>
    <xf numFmtId="0" fontId="8" fillId="24" borderId="1" xfId="0" applyFont="1" applyFill="1" applyBorder="1" applyAlignment="1">
      <alignment horizontal="center" vertical="center" wrapText="1"/>
    </xf>
    <xf numFmtId="6" fontId="11" fillId="24" borderId="1" xfId="0" applyNumberFormat="1" applyFont="1" applyFill="1" applyBorder="1" applyAlignment="1">
      <alignment horizontal="center" vertical="center" wrapText="1"/>
    </xf>
    <xf numFmtId="6" fontId="11" fillId="0" borderId="1" xfId="0" applyNumberFormat="1" applyFont="1" applyBorder="1" applyAlignment="1">
      <alignment horizontal="center" vertical="center" wrapText="1"/>
    </xf>
    <xf numFmtId="0" fontId="18" fillId="33" borderId="1" xfId="0" applyFont="1" applyFill="1" applyBorder="1" applyAlignment="1">
      <alignment vertical="center" wrapText="1"/>
    </xf>
    <xf numFmtId="0" fontId="18" fillId="34" borderId="1"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18" fillId="18" borderId="1" xfId="0" applyFont="1" applyFill="1" applyBorder="1" applyAlignment="1">
      <alignment vertical="center" wrapText="1"/>
    </xf>
    <xf numFmtId="0" fontId="23" fillId="13" borderId="1" xfId="0" applyFont="1" applyFill="1" applyBorder="1" applyAlignment="1">
      <alignment horizontal="left" vertical="center" wrapText="1"/>
    </xf>
    <xf numFmtId="0" fontId="18" fillId="32" borderId="1" xfId="0" applyFont="1" applyFill="1" applyBorder="1" applyAlignment="1">
      <alignment vertical="center" wrapText="1"/>
    </xf>
    <xf numFmtId="9" fontId="18" fillId="18" borderId="1" xfId="0" applyNumberFormat="1" applyFont="1" applyFill="1" applyBorder="1" applyAlignment="1">
      <alignment horizontal="center" vertical="center" wrapText="1"/>
    </xf>
    <xf numFmtId="0" fontId="8" fillId="24" borderId="1" xfId="0" applyFont="1" applyFill="1" applyBorder="1" applyAlignment="1">
      <alignment vertical="center" wrapText="1"/>
    </xf>
    <xf numFmtId="9" fontId="24"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9" fontId="7" fillId="0" borderId="1" xfId="2" applyFont="1" applyFill="1" applyBorder="1" applyAlignment="1">
      <alignment horizontal="center" vertical="center" wrapText="1"/>
    </xf>
    <xf numFmtId="0" fontId="12" fillId="24" borderId="5" xfId="0" applyFont="1" applyFill="1" applyBorder="1" applyAlignment="1">
      <alignment horizontal="left" vertical="center" wrapText="1"/>
    </xf>
    <xf numFmtId="164" fontId="12" fillId="23" borderId="5" xfId="0" applyNumberFormat="1" applyFont="1" applyFill="1" applyBorder="1" applyAlignment="1">
      <alignment vertical="top" wrapText="1"/>
    </xf>
    <xf numFmtId="164" fontId="12" fillId="25" borderId="5" xfId="0" applyNumberFormat="1" applyFont="1" applyFill="1" applyBorder="1" applyAlignment="1">
      <alignment vertical="top" wrapText="1"/>
    </xf>
    <xf numFmtId="0" fontId="12" fillId="24" borderId="0" xfId="0" applyFont="1" applyFill="1" applyAlignment="1">
      <alignment horizontal="left" vertical="center" wrapText="1"/>
    </xf>
    <xf numFmtId="0" fontId="12" fillId="24" borderId="8" xfId="0" applyFont="1" applyFill="1" applyBorder="1" applyAlignment="1">
      <alignment horizontal="left" vertical="center" wrapText="1"/>
    </xf>
    <xf numFmtId="10" fontId="12" fillId="23" borderId="5" xfId="0" applyNumberFormat="1" applyFont="1" applyFill="1" applyBorder="1" applyAlignment="1">
      <alignment vertical="center" wrapText="1"/>
    </xf>
    <xf numFmtId="164" fontId="12" fillId="25" borderId="5" xfId="0" applyNumberFormat="1" applyFont="1" applyFill="1" applyBorder="1" applyAlignment="1">
      <alignment vertical="center" wrapText="1" readingOrder="1"/>
    </xf>
    <xf numFmtId="0" fontId="12" fillId="24" borderId="5" xfId="0" applyFont="1" applyFill="1" applyBorder="1" applyAlignment="1">
      <alignment vertical="center" wrapText="1"/>
    </xf>
    <xf numFmtId="0" fontId="12" fillId="24" borderId="1" xfId="0" applyFont="1" applyFill="1" applyBorder="1" applyAlignment="1">
      <alignment vertical="center" wrapText="1"/>
    </xf>
    <xf numFmtId="10" fontId="12" fillId="25" borderId="5" xfId="0" applyNumberFormat="1" applyFont="1" applyFill="1" applyBorder="1" applyAlignment="1">
      <alignment vertical="center" wrapText="1" readingOrder="1"/>
    </xf>
    <xf numFmtId="0" fontId="12" fillId="25" borderId="5" xfId="0" applyFont="1" applyFill="1" applyBorder="1" applyAlignment="1">
      <alignment vertical="center" wrapText="1" readingOrder="1"/>
    </xf>
    <xf numFmtId="10" fontId="12" fillId="25" borderId="5" xfId="0" applyNumberFormat="1" applyFont="1" applyFill="1" applyBorder="1" applyAlignment="1">
      <alignment vertical="center" wrapText="1"/>
    </xf>
    <xf numFmtId="0" fontId="12" fillId="25" borderId="17" xfId="0" applyFont="1" applyFill="1" applyBorder="1" applyAlignment="1">
      <alignment vertical="center" wrapText="1"/>
    </xf>
    <xf numFmtId="0" fontId="12" fillId="24" borderId="1" xfId="0" applyFont="1" applyFill="1" applyBorder="1" applyAlignment="1">
      <alignment horizontal="left" vertical="top" wrapText="1"/>
    </xf>
    <xf numFmtId="0" fontId="12" fillId="24" borderId="0" xfId="0" applyFont="1" applyFill="1" applyAlignment="1">
      <alignment vertical="center" wrapText="1"/>
    </xf>
    <xf numFmtId="0" fontId="16" fillId="24" borderId="1" xfId="0" applyFont="1" applyFill="1" applyBorder="1" applyAlignment="1">
      <alignment horizontal="left" vertical="center" wrapText="1"/>
    </xf>
    <xf numFmtId="0" fontId="12" fillId="24" borderId="0" xfId="0" applyFont="1" applyFill="1" applyAlignment="1">
      <alignment horizontal="left" vertical="center" wrapText="1" readingOrder="1"/>
    </xf>
    <xf numFmtId="0" fontId="12" fillId="25" borderId="1" xfId="0" applyFont="1" applyFill="1" applyBorder="1" applyAlignment="1">
      <alignment horizontal="left" vertical="center" wrapText="1" readingOrder="1"/>
    </xf>
    <xf numFmtId="0" fontId="12" fillId="23" borderId="17" xfId="0" applyFont="1" applyFill="1" applyBorder="1" applyAlignment="1">
      <alignment vertical="center" wrapText="1"/>
    </xf>
    <xf numFmtId="0" fontId="12" fillId="25" borderId="20" xfId="0" applyFont="1" applyFill="1" applyBorder="1" applyAlignment="1">
      <alignment vertical="center" wrapText="1" readingOrder="1"/>
    </xf>
    <xf numFmtId="0" fontId="12" fillId="25" borderId="1" xfId="0" applyFont="1" applyFill="1" applyBorder="1" applyAlignment="1">
      <alignment vertical="center" wrapText="1" readingOrder="1"/>
    </xf>
    <xf numFmtId="0" fontId="12" fillId="25" borderId="10" xfId="0" applyFont="1" applyFill="1" applyBorder="1" applyAlignment="1">
      <alignment horizontal="left" vertical="top" wrapText="1" readingOrder="1"/>
    </xf>
    <xf numFmtId="0" fontId="12" fillId="23" borderId="5" xfId="0" applyFont="1" applyFill="1" applyBorder="1" applyAlignment="1">
      <alignment horizontal="left" vertical="center" wrapText="1"/>
    </xf>
    <xf numFmtId="0" fontId="12" fillId="25" borderId="5" xfId="0" applyFont="1" applyFill="1" applyBorder="1" applyAlignment="1">
      <alignment horizontal="left" vertical="center" wrapText="1"/>
    </xf>
    <xf numFmtId="0" fontId="12" fillId="24" borderId="1" xfId="0" applyFont="1" applyFill="1" applyBorder="1" applyAlignment="1">
      <alignment horizontal="left" wrapText="1"/>
    </xf>
    <xf numFmtId="0" fontId="12" fillId="24" borderId="1" xfId="0" applyFont="1" applyFill="1" applyBorder="1" applyAlignment="1">
      <alignment horizontal="left"/>
    </xf>
    <xf numFmtId="0" fontId="12" fillId="23" borderId="5" xfId="0" applyFont="1" applyFill="1" applyBorder="1" applyAlignment="1">
      <alignment horizontal="center" vertical="center" wrapText="1"/>
    </xf>
    <xf numFmtId="0" fontId="27" fillId="24" borderId="1" xfId="0" applyFont="1" applyFill="1" applyBorder="1" applyAlignment="1">
      <alignment horizontal="left" vertical="center" wrapText="1"/>
    </xf>
    <xf numFmtId="0" fontId="27" fillId="24" borderId="1" xfId="0" applyFont="1" applyFill="1" applyBorder="1" applyAlignment="1">
      <alignment horizontal="left" vertical="top" wrapText="1"/>
    </xf>
    <xf numFmtId="0" fontId="12" fillId="23" borderId="12" xfId="0" applyFont="1" applyFill="1" applyBorder="1" applyAlignment="1">
      <alignment horizontal="left" vertical="center" wrapText="1"/>
    </xf>
    <xf numFmtId="0" fontId="12" fillId="24" borderId="5" xfId="0" applyFont="1" applyFill="1" applyBorder="1" applyAlignment="1">
      <alignment horizontal="left" vertical="center" wrapText="1" readingOrder="1"/>
    </xf>
    <xf numFmtId="0" fontId="12" fillId="24" borderId="1" xfId="0" applyFont="1" applyFill="1" applyBorder="1" applyAlignment="1">
      <alignment horizontal="left" vertical="center"/>
    </xf>
    <xf numFmtId="0" fontId="17" fillId="24" borderId="5" xfId="0" applyFont="1" applyFill="1" applyBorder="1" applyAlignment="1">
      <alignment vertical="center" wrapText="1"/>
    </xf>
    <xf numFmtId="0" fontId="17" fillId="24" borderId="1" xfId="0" applyFont="1" applyFill="1" applyBorder="1" applyAlignment="1">
      <alignment horizontal="center" vertical="center"/>
    </xf>
    <xf numFmtId="0" fontId="12" fillId="25" borderId="5" xfId="0" applyFont="1" applyFill="1" applyBorder="1" applyAlignment="1">
      <alignment horizontal="left" vertical="center" wrapText="1" readingOrder="1"/>
    </xf>
    <xf numFmtId="0" fontId="12" fillId="23" borderId="10" xfId="0" applyFont="1" applyFill="1" applyBorder="1" applyAlignment="1">
      <alignment vertical="center" wrapText="1"/>
    </xf>
    <xf numFmtId="0" fontId="12" fillId="25" borderId="1" xfId="0" applyFont="1" applyFill="1" applyBorder="1" applyAlignment="1">
      <alignment horizontal="left" vertical="center" wrapText="1"/>
    </xf>
    <xf numFmtId="0" fontId="16" fillId="23" borderId="5" xfId="0" applyFont="1" applyFill="1" applyBorder="1" applyAlignment="1">
      <alignment vertical="top" wrapText="1"/>
    </xf>
    <xf numFmtId="0" fontId="16" fillId="25" borderId="5" xfId="0" applyFont="1" applyFill="1" applyBorder="1" applyAlignment="1">
      <alignment vertical="top" wrapText="1"/>
    </xf>
    <xf numFmtId="0" fontId="17" fillId="24" borderId="5" xfId="0" applyFont="1" applyFill="1" applyBorder="1" applyAlignment="1">
      <alignment horizontal="center" vertical="center" wrapText="1"/>
    </xf>
    <xf numFmtId="164" fontId="0" fillId="0" borderId="1" xfId="2" applyNumberFormat="1" applyFont="1" applyFill="1" applyBorder="1" applyAlignment="1">
      <alignment horizontal="center" vertical="center"/>
    </xf>
    <xf numFmtId="0" fontId="7" fillId="36" borderId="5" xfId="0" applyFont="1" applyFill="1" applyBorder="1" applyAlignment="1">
      <alignment vertical="center" wrapText="1"/>
    </xf>
    <xf numFmtId="0" fontId="0" fillId="24" borderId="1" xfId="0" applyFill="1" applyBorder="1" applyAlignment="1">
      <alignment horizontal="left" vertical="center"/>
    </xf>
    <xf numFmtId="0" fontId="7" fillId="37" borderId="5" xfId="0" applyFont="1" applyFill="1" applyBorder="1" applyAlignment="1">
      <alignment vertical="center" wrapText="1"/>
    </xf>
    <xf numFmtId="0" fontId="7" fillId="30" borderId="5" xfId="0" applyFont="1" applyFill="1" applyBorder="1" applyAlignment="1">
      <alignment horizontal="center" vertical="center" wrapText="1"/>
    </xf>
    <xf numFmtId="0" fontId="7" fillId="18" borderId="5" xfId="0" applyFont="1" applyFill="1" applyBorder="1" applyAlignment="1">
      <alignment vertical="center" wrapText="1"/>
    </xf>
    <xf numFmtId="0" fontId="7" fillId="19" borderId="5" xfId="0" applyFont="1" applyFill="1" applyBorder="1" applyAlignment="1">
      <alignment horizontal="center" vertical="center" wrapText="1"/>
    </xf>
    <xf numFmtId="0" fontId="7" fillId="0" borderId="21" xfId="0" applyFont="1" applyBorder="1" applyAlignment="1">
      <alignment horizontal="center" vertical="center" wrapText="1"/>
    </xf>
    <xf numFmtId="0" fontId="0" fillId="0" borderId="21" xfId="0" applyBorder="1" applyAlignment="1">
      <alignment horizontal="center" vertical="center"/>
    </xf>
    <xf numFmtId="9" fontId="0" fillId="0" borderId="21" xfId="2" applyFont="1" applyFill="1" applyBorder="1" applyAlignment="1">
      <alignment horizontal="center" vertical="center" wrapText="1"/>
    </xf>
    <xf numFmtId="9" fontId="0" fillId="0" borderId="21" xfId="0" applyNumberFormat="1" applyBorder="1" applyAlignment="1">
      <alignment horizontal="center" vertical="center"/>
    </xf>
    <xf numFmtId="0" fontId="0" fillId="0" borderId="21" xfId="0" applyBorder="1"/>
    <xf numFmtId="0" fontId="0" fillId="0" borderId="22" xfId="0" applyBorder="1"/>
    <xf numFmtId="0" fontId="3" fillId="0" borderId="0" xfId="0" applyFont="1"/>
    <xf numFmtId="0" fontId="2" fillId="0" borderId="0" xfId="0" applyFont="1"/>
    <xf numFmtId="0" fontId="3" fillId="0" borderId="0" xfId="0" applyFont="1" applyAlignment="1">
      <alignment horizontal="center" vertical="center"/>
    </xf>
    <xf numFmtId="9" fontId="0" fillId="0" borderId="0" xfId="2" applyFont="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center" vertical="center"/>
    </xf>
    <xf numFmtId="0" fontId="0" fillId="0" borderId="0" xfId="0" quotePrefix="1"/>
    <xf numFmtId="0" fontId="7" fillId="50" borderId="1" xfId="0" applyFont="1" applyFill="1" applyBorder="1" applyAlignment="1">
      <alignment horizontal="center" vertical="center" wrapText="1"/>
    </xf>
    <xf numFmtId="0" fontId="7" fillId="51" borderId="1" xfId="0" applyFont="1" applyFill="1" applyBorder="1" applyAlignment="1">
      <alignment horizontal="center" vertical="center" wrapText="1"/>
    </xf>
    <xf numFmtId="0" fontId="10" fillId="50" borderId="1" xfId="0" applyFont="1" applyFill="1" applyBorder="1" applyAlignment="1">
      <alignment horizontal="center" vertical="center" wrapText="1"/>
    </xf>
    <xf numFmtId="0" fontId="7" fillId="20" borderId="10" xfId="0" applyFont="1" applyFill="1" applyBorder="1" applyAlignment="1">
      <alignment horizontal="center" vertical="center" wrapText="1"/>
    </xf>
    <xf numFmtId="0" fontId="10" fillId="52" borderId="1" xfId="0" applyFont="1" applyFill="1" applyBorder="1" applyAlignment="1">
      <alignment vertical="center" wrapText="1"/>
    </xf>
    <xf numFmtId="0" fontId="6" fillId="25" borderId="1" xfId="0" applyFont="1" applyFill="1" applyBorder="1" applyAlignment="1">
      <alignment vertical="center" wrapText="1"/>
    </xf>
    <xf numFmtId="0" fontId="0" fillId="24" borderId="1" xfId="0" applyFill="1" applyBorder="1" applyAlignment="1">
      <alignment horizontal="center"/>
    </xf>
    <xf numFmtId="0" fontId="0" fillId="24" borderId="1" xfId="0" applyFill="1" applyBorder="1" applyAlignment="1">
      <alignment vertical="center" wrapText="1"/>
    </xf>
    <xf numFmtId="0" fontId="9" fillId="24" borderId="1" xfId="0" applyFont="1" applyFill="1" applyBorder="1" applyAlignment="1">
      <alignment vertical="center" wrapText="1"/>
    </xf>
    <xf numFmtId="1" fontId="7" fillId="20" borderId="1" xfId="0" applyNumberFormat="1" applyFont="1" applyFill="1" applyBorder="1" applyAlignment="1">
      <alignment horizontal="center" vertical="center" wrapText="1"/>
    </xf>
    <xf numFmtId="0" fontId="0" fillId="24" borderId="1" xfId="0" applyFill="1" applyBorder="1" applyAlignment="1">
      <alignment horizontal="left" vertical="center" wrapText="1"/>
    </xf>
    <xf numFmtId="1" fontId="10" fillId="19" borderId="1" xfId="0" applyNumberFormat="1" applyFont="1" applyFill="1" applyBorder="1" applyAlignment="1">
      <alignment horizontal="center" vertical="center" wrapText="1"/>
    </xf>
    <xf numFmtId="1" fontId="7" fillId="39" borderId="1" xfId="0" applyNumberFormat="1" applyFont="1" applyFill="1" applyBorder="1" applyAlignment="1">
      <alignment horizontal="center" vertical="center" wrapText="1"/>
    </xf>
    <xf numFmtId="1" fontId="7" fillId="26" borderId="1" xfId="0" applyNumberFormat="1" applyFont="1" applyFill="1" applyBorder="1" applyAlignment="1">
      <alignment horizontal="center" vertical="center" wrapText="1"/>
    </xf>
    <xf numFmtId="0" fontId="31" fillId="53" borderId="1" xfId="0" applyFont="1" applyFill="1" applyBorder="1" applyAlignment="1">
      <alignment horizontal="justify" vertical="center" wrapText="1"/>
    </xf>
    <xf numFmtId="0" fontId="31" fillId="53" borderId="1" xfId="0" applyFont="1" applyFill="1" applyBorder="1" applyAlignment="1">
      <alignment horizontal="justify" vertical="center"/>
    </xf>
    <xf numFmtId="0" fontId="8" fillId="53" borderId="6" xfId="0" applyFont="1" applyFill="1" applyBorder="1" applyAlignment="1">
      <alignment horizontal="left" vertical="center" wrapText="1"/>
    </xf>
    <xf numFmtId="0" fontId="7" fillId="54" borderId="1" xfId="0" applyFont="1" applyFill="1" applyBorder="1" applyAlignment="1">
      <alignment vertical="center" wrapText="1"/>
    </xf>
    <xf numFmtId="0" fontId="7" fillId="54" borderId="1" xfId="0" applyFont="1" applyFill="1" applyBorder="1" applyAlignment="1">
      <alignment horizontal="center" vertical="center" wrapText="1"/>
    </xf>
    <xf numFmtId="0" fontId="7" fillId="55" borderId="1" xfId="0" applyFont="1" applyFill="1" applyBorder="1" applyAlignment="1">
      <alignment horizontal="center" vertical="center" wrapText="1"/>
    </xf>
    <xf numFmtId="0" fontId="10" fillId="54" borderId="1" xfId="0" applyFont="1" applyFill="1" applyBorder="1" applyAlignment="1">
      <alignment horizontal="center" vertical="center" wrapText="1"/>
    </xf>
    <xf numFmtId="0" fontId="7" fillId="53" borderId="1" xfId="0" applyFont="1" applyFill="1" applyBorder="1" applyAlignment="1">
      <alignment horizontal="center" vertical="center" wrapText="1"/>
    </xf>
    <xf numFmtId="0" fontId="8" fillId="53" borderId="1" xfId="0" applyFont="1" applyFill="1" applyBorder="1" applyAlignment="1">
      <alignment vertical="center" wrapText="1"/>
    </xf>
    <xf numFmtId="0" fontId="7" fillId="56" borderId="1" xfId="0" applyFont="1" applyFill="1" applyBorder="1" applyAlignment="1">
      <alignment horizontal="center" vertical="center" wrapText="1"/>
    </xf>
    <xf numFmtId="0" fontId="7" fillId="56" borderId="1" xfId="0" applyFont="1" applyFill="1" applyBorder="1" applyAlignment="1">
      <alignment horizontal="left" vertical="center" wrapText="1"/>
    </xf>
    <xf numFmtId="0" fontId="10" fillId="56" borderId="1" xfId="0" applyFont="1" applyFill="1" applyBorder="1" applyAlignment="1">
      <alignment horizontal="center" vertical="center" wrapText="1"/>
    </xf>
    <xf numFmtId="0" fontId="8" fillId="53" borderId="9" xfId="0" applyFont="1" applyFill="1" applyBorder="1" applyAlignment="1">
      <alignment horizontal="left" vertical="center" wrapText="1"/>
    </xf>
    <xf numFmtId="0" fontId="12" fillId="53" borderId="1" xfId="0" applyFont="1" applyFill="1" applyBorder="1" applyAlignment="1">
      <alignment horizontal="left" vertical="top" wrapText="1"/>
    </xf>
    <xf numFmtId="0" fontId="12" fillId="53" borderId="1" xfId="0" applyFont="1" applyFill="1" applyBorder="1" applyAlignment="1">
      <alignment horizontal="left" vertical="center" wrapText="1" readingOrder="1"/>
    </xf>
    <xf numFmtId="0" fontId="12" fillId="53" borderId="1" xfId="0" applyFont="1" applyFill="1" applyBorder="1" applyAlignment="1">
      <alignment horizontal="left" vertical="center" wrapText="1"/>
    </xf>
    <xf numFmtId="0" fontId="12" fillId="53" borderId="1" xfId="0" applyFont="1" applyFill="1" applyBorder="1" applyAlignment="1">
      <alignment horizontal="left" wrapText="1"/>
    </xf>
    <xf numFmtId="0" fontId="12" fillId="53" borderId="10" xfId="0" applyFont="1" applyFill="1" applyBorder="1" applyAlignment="1">
      <alignment horizontal="left" vertical="top" wrapText="1"/>
    </xf>
    <xf numFmtId="0" fontId="12" fillId="53" borderId="1" xfId="0" applyFont="1" applyFill="1" applyBorder="1" applyAlignment="1">
      <alignment horizontal="left" vertical="top" wrapText="1" readingOrder="1"/>
    </xf>
    <xf numFmtId="0" fontId="16" fillId="53" borderId="1" xfId="0" applyFont="1" applyFill="1" applyBorder="1" applyAlignment="1">
      <alignment horizontal="left" vertical="center" wrapText="1" readingOrder="1"/>
    </xf>
    <xf numFmtId="0" fontId="12" fillId="53" borderId="1" xfId="0" applyFont="1" applyFill="1" applyBorder="1" applyAlignment="1">
      <alignment wrapText="1"/>
    </xf>
    <xf numFmtId="0" fontId="7" fillId="53" borderId="1" xfId="0" applyFont="1" applyFill="1" applyBorder="1" applyAlignment="1">
      <alignment vertical="center" wrapText="1"/>
    </xf>
    <xf numFmtId="0" fontId="8" fillId="53" borderId="5" xfId="0" applyFont="1" applyFill="1" applyBorder="1" applyAlignment="1">
      <alignment vertical="center" wrapText="1"/>
    </xf>
    <xf numFmtId="0" fontId="7" fillId="57" borderId="1" xfId="0" applyFont="1" applyFill="1" applyBorder="1" applyAlignment="1">
      <alignment horizontal="center" vertical="center" wrapText="1"/>
    </xf>
    <xf numFmtId="0" fontId="31" fillId="53" borderId="1" xfId="0" applyFont="1" applyFill="1" applyBorder="1" applyAlignment="1">
      <alignment vertical="center" wrapText="1"/>
    </xf>
    <xf numFmtId="0" fontId="32" fillId="53" borderId="1" xfId="0" applyFont="1" applyFill="1" applyBorder="1" applyAlignment="1">
      <alignment vertical="center" wrapText="1"/>
    </xf>
    <xf numFmtId="0" fontId="10" fillId="53" borderId="1" xfId="0" applyFont="1" applyFill="1" applyBorder="1" applyAlignment="1">
      <alignment horizontal="center" vertical="center"/>
    </xf>
    <xf numFmtId="0" fontId="10" fillId="53" borderId="1" xfId="0" applyFont="1" applyFill="1" applyBorder="1" applyAlignment="1">
      <alignment horizontal="center" vertical="center" wrapText="1"/>
    </xf>
    <xf numFmtId="0" fontId="7" fillId="57" borderId="1" xfId="0" applyFont="1" applyFill="1" applyBorder="1" applyAlignment="1">
      <alignment horizontal="left" vertical="center" wrapText="1"/>
    </xf>
    <xf numFmtId="0" fontId="7" fillId="56" borderId="1" xfId="0" applyFont="1" applyFill="1" applyBorder="1" applyAlignment="1">
      <alignment vertical="center" wrapText="1"/>
    </xf>
    <xf numFmtId="0" fontId="9" fillId="53" borderId="1" xfId="0" applyFont="1" applyFill="1" applyBorder="1" applyAlignment="1">
      <alignment vertical="center" wrapText="1"/>
    </xf>
    <xf numFmtId="0" fontId="8" fillId="53" borderId="12" xfId="0" applyFont="1" applyFill="1" applyBorder="1" applyAlignment="1">
      <alignment vertical="center" wrapText="1"/>
    </xf>
    <xf numFmtId="0" fontId="0" fillId="53" borderId="1" xfId="0" applyFill="1" applyBorder="1" applyAlignment="1">
      <alignment vertical="center"/>
    </xf>
    <xf numFmtId="0" fontId="0" fillId="53" borderId="1" xfId="0" applyFill="1" applyBorder="1" applyAlignment="1">
      <alignment vertical="center" wrapText="1"/>
    </xf>
    <xf numFmtId="0" fontId="20" fillId="53" borderId="14" xfId="0" applyFont="1" applyFill="1" applyBorder="1" applyAlignment="1">
      <alignment vertical="center" wrapText="1"/>
    </xf>
    <xf numFmtId="0" fontId="20" fillId="53" borderId="4" xfId="0" applyFont="1" applyFill="1" applyBorder="1" applyAlignment="1">
      <alignment vertical="center" wrapText="1"/>
    </xf>
    <xf numFmtId="0" fontId="7" fillId="54" borderId="1" xfId="0" applyFont="1" applyFill="1" applyBorder="1" applyAlignment="1">
      <alignment horizontal="left" vertical="center" wrapText="1"/>
    </xf>
    <xf numFmtId="0" fontId="8" fillId="53" borderId="1" xfId="0" applyFont="1" applyFill="1" applyBorder="1" applyAlignment="1">
      <alignment horizontal="left" vertical="center" wrapText="1"/>
    </xf>
    <xf numFmtId="0" fontId="19" fillId="54" borderId="1" xfId="0" applyFont="1" applyFill="1" applyBorder="1" applyAlignment="1">
      <alignment horizontal="center" vertical="center" wrapText="1"/>
    </xf>
    <xf numFmtId="0" fontId="19" fillId="56" borderId="1" xfId="0" applyFont="1" applyFill="1" applyBorder="1" applyAlignment="1">
      <alignment horizontal="center" vertical="center" wrapText="1"/>
    </xf>
    <xf numFmtId="0" fontId="0" fillId="53" borderId="1" xfId="0" applyFill="1" applyBorder="1" applyAlignment="1">
      <alignment horizontal="center" vertical="center"/>
    </xf>
    <xf numFmtId="0" fontId="0" fillId="53" borderId="1" xfId="0" applyFill="1" applyBorder="1" applyAlignment="1">
      <alignment horizontal="center" vertical="center" wrapText="1"/>
    </xf>
    <xf numFmtId="0" fontId="8" fillId="58" borderId="1" xfId="0" applyFont="1" applyFill="1" applyBorder="1" applyAlignment="1">
      <alignment vertical="center" wrapText="1"/>
    </xf>
    <xf numFmtId="0" fontId="8" fillId="58" borderId="1" xfId="0" applyFont="1" applyFill="1" applyBorder="1" applyAlignment="1">
      <alignment horizontal="left" vertical="center" wrapText="1"/>
    </xf>
    <xf numFmtId="0" fontId="7" fillId="57" borderId="1" xfId="0" applyFont="1" applyFill="1" applyBorder="1" applyAlignment="1">
      <alignment vertical="center" wrapText="1"/>
    </xf>
    <xf numFmtId="0" fontId="12" fillId="53" borderId="18" xfId="0" applyFont="1" applyFill="1" applyBorder="1" applyAlignment="1">
      <alignment horizontal="left" vertical="top" wrapText="1"/>
    </xf>
    <xf numFmtId="0" fontId="12" fillId="53" borderId="19" xfId="0" applyFont="1" applyFill="1" applyBorder="1" applyAlignment="1">
      <alignment horizontal="left" vertical="center" wrapText="1"/>
    </xf>
    <xf numFmtId="0" fontId="12" fillId="53" borderId="0" xfId="0" applyFont="1" applyFill="1" applyAlignment="1">
      <alignment horizontal="left" vertical="center" wrapText="1"/>
    </xf>
    <xf numFmtId="0" fontId="12" fillId="53" borderId="0" xfId="0" applyFont="1" applyFill="1" applyAlignment="1">
      <alignment horizontal="left" vertical="top" wrapText="1"/>
    </xf>
    <xf numFmtId="0" fontId="12" fillId="53" borderId="5" xfId="0" applyFont="1" applyFill="1" applyBorder="1" applyAlignment="1">
      <alignment vertical="center" wrapText="1"/>
    </xf>
    <xf numFmtId="0" fontId="12" fillId="53" borderId="17" xfId="0" applyFont="1" applyFill="1" applyBorder="1" applyAlignment="1">
      <alignment vertical="center" wrapText="1"/>
    </xf>
    <xf numFmtId="0" fontId="12" fillId="53" borderId="10" xfId="0" applyFont="1" applyFill="1" applyBorder="1" applyAlignment="1">
      <alignment vertical="center" wrapText="1"/>
    </xf>
    <xf numFmtId="0" fontId="12" fillId="53" borderId="1" xfId="0" applyFont="1" applyFill="1" applyBorder="1" applyAlignment="1">
      <alignment vertical="top" wrapText="1" readingOrder="1"/>
    </xf>
    <xf numFmtId="0" fontId="12" fillId="53" borderId="1" xfId="0" applyFont="1" applyFill="1" applyBorder="1" applyAlignment="1">
      <alignment vertical="center" wrapText="1"/>
    </xf>
    <xf numFmtId="0" fontId="12" fillId="53" borderId="0" xfId="0" applyFont="1" applyFill="1" applyAlignment="1">
      <alignment vertical="center" wrapText="1"/>
    </xf>
    <xf numFmtId="0" fontId="16" fillId="53" borderId="1" xfId="0" applyFont="1" applyFill="1" applyBorder="1" applyAlignment="1">
      <alignment horizontal="left" vertical="center" wrapText="1"/>
    </xf>
    <xf numFmtId="0" fontId="12" fillId="53" borderId="1" xfId="0" applyFont="1" applyFill="1" applyBorder="1" applyAlignment="1">
      <alignment horizontal="left" vertical="center"/>
    </xf>
    <xf numFmtId="0" fontId="27" fillId="53" borderId="1" xfId="0" applyFont="1" applyFill="1" applyBorder="1" applyAlignment="1">
      <alignment horizontal="left" vertical="center" wrapText="1"/>
    </xf>
    <xf numFmtId="0" fontId="27" fillId="53" borderId="1" xfId="0" applyFont="1" applyFill="1" applyBorder="1" applyAlignment="1">
      <alignment horizontal="left" wrapText="1"/>
    </xf>
    <xf numFmtId="0" fontId="12" fillId="53" borderId="10" xfId="0" applyFont="1" applyFill="1" applyBorder="1" applyAlignment="1">
      <alignment horizontal="left" vertical="center" wrapText="1"/>
    </xf>
    <xf numFmtId="0" fontId="12" fillId="53" borderId="12" xfId="0" applyFont="1" applyFill="1" applyBorder="1" applyAlignment="1">
      <alignment horizontal="left" vertical="center" wrapText="1"/>
    </xf>
    <xf numFmtId="0" fontId="16" fillId="53" borderId="5" xfId="0" applyFont="1" applyFill="1" applyBorder="1" applyAlignment="1">
      <alignment vertical="center" wrapText="1"/>
    </xf>
    <xf numFmtId="0" fontId="16" fillId="53" borderId="1" xfId="0" applyFont="1" applyFill="1" applyBorder="1" applyAlignment="1">
      <alignment horizontal="left" vertical="top" wrapText="1"/>
    </xf>
    <xf numFmtId="0" fontId="16" fillId="53" borderId="1" xfId="0" applyFont="1" applyFill="1" applyBorder="1" applyAlignment="1">
      <alignment vertical="top" wrapText="1"/>
    </xf>
    <xf numFmtId="0" fontId="12" fillId="53" borderId="0" xfId="0" applyFont="1" applyFill="1" applyAlignment="1">
      <alignment horizontal="left" vertical="top" wrapText="1" readingOrder="1"/>
    </xf>
    <xf numFmtId="0" fontId="16" fillId="53" borderId="5" xfId="0" applyFont="1" applyFill="1" applyBorder="1" applyAlignment="1">
      <alignment horizontal="left" vertical="top" wrapText="1"/>
    </xf>
    <xf numFmtId="0" fontId="7" fillId="56" borderId="5" xfId="0" applyFont="1" applyFill="1" applyBorder="1" applyAlignment="1">
      <alignment horizontal="center" vertical="center" wrapText="1"/>
    </xf>
    <xf numFmtId="0" fontId="7" fillId="54" borderId="5" xfId="0" applyFont="1" applyFill="1" applyBorder="1" applyAlignment="1">
      <alignment horizontal="center" vertical="center" wrapText="1"/>
    </xf>
    <xf numFmtId="0" fontId="0" fillId="59" borderId="5" xfId="0" applyFill="1" applyBorder="1"/>
    <xf numFmtId="0" fontId="35" fillId="23" borderId="10" xfId="0" applyFont="1" applyFill="1" applyBorder="1" applyAlignment="1">
      <alignment horizontal="center" vertical="center"/>
    </xf>
    <xf numFmtId="0" fontId="33" fillId="23" borderId="10" xfId="0" applyFont="1" applyFill="1" applyBorder="1" applyAlignment="1">
      <alignment horizontal="center" vertical="center"/>
    </xf>
    <xf numFmtId="0" fontId="0" fillId="0" borderId="23" xfId="0" applyBorder="1" applyAlignment="1">
      <alignment horizontal="center"/>
    </xf>
    <xf numFmtId="0" fontId="34" fillId="59" borderId="5" xfId="0" applyFont="1" applyFill="1" applyBorder="1" applyAlignment="1">
      <alignment horizontal="center" vertical="center"/>
    </xf>
    <xf numFmtId="0" fontId="0" fillId="0" borderId="0" xfId="0" applyAlignment="1">
      <alignment horizontal="center"/>
    </xf>
    <xf numFmtId="0" fontId="0" fillId="0" borderId="5" xfId="0" applyBorder="1" applyAlignment="1">
      <alignment horizontal="center"/>
    </xf>
    <xf numFmtId="0" fontId="0" fillId="0" borderId="10" xfId="0" applyBorder="1" applyAlignment="1">
      <alignment horizontal="center"/>
    </xf>
    <xf numFmtId="0" fontId="7" fillId="60" borderId="1" xfId="0" applyFont="1" applyFill="1" applyBorder="1" applyAlignment="1">
      <alignment horizontal="center" vertical="center" wrapText="1"/>
    </xf>
    <xf numFmtId="0" fontId="6" fillId="25" borderId="1" xfId="0" applyFont="1" applyFill="1" applyBorder="1" applyAlignment="1">
      <alignment horizontal="left" vertical="center" wrapText="1"/>
    </xf>
  </cellXfs>
  <cellStyles count="4">
    <cellStyle name="Hipervínculo" xfId="3" builtinId="8"/>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382156</xdr:colOff>
      <xdr:row>0</xdr:row>
      <xdr:rowOff>83128</xdr:rowOff>
    </xdr:from>
    <xdr:to>
      <xdr:col>0</xdr:col>
      <xdr:colOff>2007540</xdr:colOff>
      <xdr:row>1</xdr:row>
      <xdr:rowOff>594022</xdr:rowOff>
    </xdr:to>
    <xdr:pic>
      <xdr:nvPicPr>
        <xdr:cNvPr id="2" name="Imagen 1" descr="UTCH">
          <a:extLst>
            <a:ext uri="{FF2B5EF4-FFF2-40B4-BE49-F238E27FC236}">
              <a16:creationId xmlns:a16="http://schemas.microsoft.com/office/drawing/2014/main" id="{A9744B7B-8C91-4A30-96F5-85E7704B383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5626"/>
        <a:stretch>
          <a:fillRect/>
        </a:stretch>
      </xdr:blipFill>
      <xdr:spPr bwMode="auto">
        <a:xfrm>
          <a:off x="382156" y="83128"/>
          <a:ext cx="1625384" cy="15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dmisiones.utch.edu.co/entrevista/estudiante/individual/report/16751" TargetMode="External"/><Relationship Id="rId1" Type="http://schemas.openxmlformats.org/officeDocument/2006/relationships/hyperlink" Target="https://admisiones.utch.edu.co/entrevista/estudiante/individual/report/1675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D9C8-0E83-4446-93B7-BE5ED0761D27}">
  <sheetPr filterMode="1"/>
  <dimension ref="A1:AE2024"/>
  <sheetViews>
    <sheetView tabSelected="1" zoomScale="55" zoomScaleNormal="55" workbookViewId="0">
      <pane ySplit="3" topLeftCell="A570" activePane="bottomLeft" state="frozen"/>
      <selection pane="bottomLeft" activeCell="D571" sqref="D571"/>
    </sheetView>
  </sheetViews>
  <sheetFormatPr baseColWidth="10" defaultColWidth="10.6640625" defaultRowHeight="14.4" x14ac:dyDescent="0.3"/>
  <cols>
    <col min="1" max="1" width="36.33203125" customWidth="1"/>
    <col min="2" max="2" width="45.44140625" customWidth="1"/>
    <col min="3" max="3" width="72.6640625" customWidth="1"/>
    <col min="4" max="4" width="48.88671875" customWidth="1"/>
    <col min="5" max="5" width="14.5546875" hidden="1" customWidth="1"/>
    <col min="6" max="6" width="21.88671875" hidden="1" customWidth="1"/>
    <col min="7" max="7" width="11.5546875" hidden="1" customWidth="1"/>
    <col min="8" max="8" width="27.33203125" customWidth="1"/>
    <col min="9" max="9" width="28.88671875" customWidth="1"/>
    <col min="10" max="10" width="51.6640625" customWidth="1"/>
    <col min="11" max="11" width="27.6640625" customWidth="1"/>
    <col min="12" max="12" width="22.5546875" customWidth="1"/>
    <col min="13" max="13" width="36.6640625" customWidth="1"/>
    <col min="14" max="14" width="22.109375" hidden="1" customWidth="1"/>
    <col min="15" max="16" width="19.5546875" hidden="1" customWidth="1"/>
    <col min="17" max="17" width="21.33203125" hidden="1" customWidth="1"/>
    <col min="18" max="18" width="14.44140625" hidden="1" customWidth="1"/>
    <col min="19" max="19" width="20.33203125" hidden="1" customWidth="1"/>
    <col min="20" max="20" width="19.33203125" hidden="1" customWidth="1"/>
    <col min="21" max="21" width="20.33203125" hidden="1" customWidth="1"/>
    <col min="22" max="22" width="20.5546875" hidden="1" customWidth="1"/>
    <col min="23" max="23" width="24.33203125" hidden="1" customWidth="1"/>
    <col min="24" max="24" width="24.44140625" hidden="1" customWidth="1"/>
    <col min="25" max="25" width="26.44140625" hidden="1" customWidth="1"/>
    <col min="26" max="26" width="24.6640625" hidden="1" customWidth="1"/>
    <col min="27" max="27" width="47.109375" hidden="1" customWidth="1"/>
    <col min="28" max="28" width="67.88671875" hidden="1" customWidth="1"/>
    <col min="29" max="29" width="60.6640625" hidden="1" customWidth="1"/>
    <col min="30" max="30" width="43.6640625" hidden="1" customWidth="1"/>
    <col min="31" max="31" width="23" hidden="1" customWidth="1"/>
  </cols>
  <sheetData>
    <row r="1" spans="1:31" ht="82.8" customHeight="1" x14ac:dyDescent="0.3">
      <c r="A1" s="374"/>
      <c r="B1" s="372" t="s">
        <v>2365</v>
      </c>
      <c r="C1" s="372"/>
      <c r="D1" s="372"/>
      <c r="E1" s="373"/>
      <c r="F1" s="373"/>
      <c r="G1" s="373"/>
      <c r="H1" s="372"/>
      <c r="I1" s="372"/>
      <c r="J1" s="372"/>
      <c r="K1" s="372"/>
      <c r="L1" s="372"/>
      <c r="M1" s="368"/>
    </row>
    <row r="2" spans="1:31" ht="49.5" customHeight="1" x14ac:dyDescent="0.3">
      <c r="A2" s="375"/>
      <c r="B2" s="370" t="s">
        <v>2364</v>
      </c>
      <c r="C2" s="370"/>
      <c r="D2" s="370"/>
      <c r="E2" s="371"/>
      <c r="F2" s="371"/>
      <c r="G2" s="371"/>
      <c r="H2" s="370"/>
      <c r="I2" s="370"/>
      <c r="J2" s="370"/>
      <c r="K2" s="370"/>
      <c r="L2" s="370"/>
      <c r="M2" s="369" t="s">
        <v>2366</v>
      </c>
    </row>
    <row r="3" spans="1:31" ht="42.6" customHeight="1" x14ac:dyDescent="0.3">
      <c r="A3" s="1" t="s">
        <v>0</v>
      </c>
      <c r="B3" s="2" t="s">
        <v>1</v>
      </c>
      <c r="C3" s="3" t="s">
        <v>2</v>
      </c>
      <c r="D3" s="4" t="s">
        <v>3</v>
      </c>
      <c r="E3" s="4" t="s">
        <v>4</v>
      </c>
      <c r="F3" s="4" t="s">
        <v>5</v>
      </c>
      <c r="G3" s="4" t="s">
        <v>6</v>
      </c>
      <c r="H3" s="4" t="s">
        <v>7</v>
      </c>
      <c r="I3" s="5" t="s">
        <v>8</v>
      </c>
      <c r="J3" s="5" t="s">
        <v>9</v>
      </c>
      <c r="K3" s="4" t="s">
        <v>10</v>
      </c>
      <c r="L3" s="4" t="s">
        <v>11</v>
      </c>
      <c r="M3" s="4" t="s">
        <v>12</v>
      </c>
      <c r="N3" s="6" t="s">
        <v>13</v>
      </c>
      <c r="O3" s="7" t="s">
        <v>14</v>
      </c>
      <c r="P3" s="8" t="s">
        <v>15</v>
      </c>
      <c r="Q3" s="7" t="s">
        <v>16</v>
      </c>
      <c r="R3" s="9" t="s">
        <v>17</v>
      </c>
      <c r="S3" s="10" t="s">
        <v>18</v>
      </c>
      <c r="T3" s="10" t="s">
        <v>19</v>
      </c>
      <c r="U3" s="10" t="s">
        <v>20</v>
      </c>
      <c r="V3" s="10" t="s">
        <v>21</v>
      </c>
      <c r="W3" s="11" t="s">
        <v>22</v>
      </c>
      <c r="X3" s="11" t="s">
        <v>23</v>
      </c>
      <c r="Y3" s="12" t="s">
        <v>24</v>
      </c>
      <c r="Z3" s="12" t="s">
        <v>25</v>
      </c>
      <c r="AA3" s="13" t="s">
        <v>26</v>
      </c>
      <c r="AB3" s="13" t="s">
        <v>27</v>
      </c>
      <c r="AC3" s="13" t="s">
        <v>28</v>
      </c>
      <c r="AD3" s="13" t="s">
        <v>29</v>
      </c>
      <c r="AE3" s="14" t="s">
        <v>30</v>
      </c>
    </row>
    <row r="4" spans="1:31" ht="128.4" customHeight="1" x14ac:dyDescent="0.3">
      <c r="A4" s="15" t="s">
        <v>31</v>
      </c>
      <c r="B4" s="16" t="s">
        <v>32</v>
      </c>
      <c r="C4" s="17" t="s">
        <v>33</v>
      </c>
      <c r="D4" s="302" t="s">
        <v>34</v>
      </c>
      <c r="E4" s="18"/>
      <c r="F4" s="18" t="s">
        <v>35</v>
      </c>
      <c r="G4" s="18"/>
      <c r="H4" s="304" t="s">
        <v>2361</v>
      </c>
      <c r="I4" s="19">
        <v>10</v>
      </c>
      <c r="J4" s="20" t="s">
        <v>36</v>
      </c>
      <c r="K4" s="21" t="s">
        <v>37</v>
      </c>
      <c r="L4" s="21" t="s">
        <v>38</v>
      </c>
      <c r="M4" s="79">
        <v>2026</v>
      </c>
      <c r="N4" s="22"/>
      <c r="O4" s="22"/>
      <c r="P4" s="22"/>
      <c r="Q4" s="22"/>
      <c r="R4" s="23">
        <f>+N4+O4+P4+Q4</f>
        <v>0</v>
      </c>
      <c r="S4" s="24">
        <f>IF(N4/ I4&gt;100%,100%,N4/I4)</f>
        <v>0</v>
      </c>
      <c r="T4" s="24">
        <f>IF(O4/ I4&gt;100%,100%,O4/I4)</f>
        <v>0</v>
      </c>
      <c r="U4" s="24">
        <f>IF(P4/ I4&gt;100%,100%,P4/I4)</f>
        <v>0</v>
      </c>
      <c r="V4" s="24">
        <f>IF(Q4/ I4&gt;100%,100%,Q4/I4)</f>
        <v>0</v>
      </c>
      <c r="W4" s="25">
        <f>+S4</f>
        <v>0</v>
      </c>
      <c r="X4" s="24">
        <f t="shared" ref="X4:X16" si="0">IF(S4+T4&gt;100%,100%,S4+T4)</f>
        <v>0</v>
      </c>
      <c r="Y4" s="24">
        <f t="shared" ref="Y4:Y16" si="1">IF(S4+T4+U4&gt;100%,100%,S4+T4+U4)</f>
        <v>0</v>
      </c>
      <c r="Z4" s="24">
        <f t="shared" ref="Z4:Z16" si="2">IF(S4+T4+U4+V4&gt;100%,100%,S4+T4+U4+V4)</f>
        <v>0</v>
      </c>
      <c r="AA4" s="26" t="s">
        <v>39</v>
      </c>
      <c r="AB4" s="26"/>
      <c r="AC4" s="26"/>
      <c r="AD4" s="26"/>
      <c r="AE4" s="27"/>
    </row>
    <row r="5" spans="1:31" ht="218.4" customHeight="1" x14ac:dyDescent="0.3">
      <c r="A5" s="28" t="s">
        <v>31</v>
      </c>
      <c r="B5" s="16" t="s">
        <v>32</v>
      </c>
      <c r="C5" s="17" t="s">
        <v>33</v>
      </c>
      <c r="D5" s="303" t="s">
        <v>40</v>
      </c>
      <c r="E5" s="18"/>
      <c r="F5" s="18" t="s">
        <v>35</v>
      </c>
      <c r="G5" s="18"/>
      <c r="H5" s="304" t="s">
        <v>41</v>
      </c>
      <c r="I5" s="30">
        <v>2</v>
      </c>
      <c r="J5" s="31" t="s">
        <v>42</v>
      </c>
      <c r="K5" s="21" t="s">
        <v>37</v>
      </c>
      <c r="L5" s="32" t="s">
        <v>43</v>
      </c>
      <c r="M5" s="79">
        <v>2026</v>
      </c>
      <c r="N5" s="22"/>
      <c r="O5" s="23"/>
      <c r="P5" s="23"/>
      <c r="Q5" s="23"/>
      <c r="R5" s="23">
        <f>+N5+O5+P5+Q5</f>
        <v>0</v>
      </c>
      <c r="S5" s="24">
        <f>IF(N5/ I5&gt;100%,100%,N5/I5)</f>
        <v>0</v>
      </c>
      <c r="T5" s="24">
        <f>IF(O5/ I5&gt;100%,100%,O5/I5)</f>
        <v>0</v>
      </c>
      <c r="U5" s="24">
        <f>IF(P5/ I5&gt;100%,100%,P5/I5)</f>
        <v>0</v>
      </c>
      <c r="V5" s="24">
        <f>IF(Q5/ I5&gt;100%,100%,Q5/I5)</f>
        <v>0</v>
      </c>
      <c r="W5" s="25">
        <f>+S5</f>
        <v>0</v>
      </c>
      <c r="X5" s="24">
        <f t="shared" si="0"/>
        <v>0</v>
      </c>
      <c r="Y5" s="24">
        <f t="shared" si="1"/>
        <v>0</v>
      </c>
      <c r="Z5" s="24">
        <f t="shared" si="2"/>
        <v>0</v>
      </c>
      <c r="AA5" s="26" t="s">
        <v>44</v>
      </c>
      <c r="AB5" s="26" t="s">
        <v>45</v>
      </c>
      <c r="AC5" s="33"/>
      <c r="AD5" s="33"/>
      <c r="AE5" s="34"/>
    </row>
    <row r="6" spans="1:31" ht="203.4" customHeight="1" x14ac:dyDescent="0.3">
      <c r="A6" s="35" t="s">
        <v>31</v>
      </c>
      <c r="B6" s="16" t="s">
        <v>32</v>
      </c>
      <c r="C6" s="17" t="s">
        <v>33</v>
      </c>
      <c r="D6" s="304" t="s">
        <v>46</v>
      </c>
      <c r="E6" s="18"/>
      <c r="F6" s="18" t="s">
        <v>35</v>
      </c>
      <c r="G6" s="18"/>
      <c r="H6" s="304" t="s">
        <v>41</v>
      </c>
      <c r="I6" s="30">
        <v>2</v>
      </c>
      <c r="J6" s="31" t="s">
        <v>42</v>
      </c>
      <c r="K6" s="21" t="s">
        <v>37</v>
      </c>
      <c r="L6" s="32" t="s">
        <v>43</v>
      </c>
      <c r="M6" s="79">
        <v>2026</v>
      </c>
      <c r="N6" s="22"/>
      <c r="O6" s="23"/>
      <c r="P6" s="23"/>
      <c r="Q6" s="23"/>
      <c r="R6" s="23">
        <f t="shared" ref="R6:R16" si="3">+N6+O6+P6+Q6</f>
        <v>0</v>
      </c>
      <c r="S6" s="24">
        <f t="shared" ref="S6:S16" si="4">IF(N6/ I6&gt;100%,100%,N6/I6)</f>
        <v>0</v>
      </c>
      <c r="T6" s="24">
        <f t="shared" ref="T6:T16" si="5">IF(O6/ I6&gt;100%,100%,O6/I6)</f>
        <v>0</v>
      </c>
      <c r="U6" s="24">
        <f t="shared" ref="U6:U16" si="6">IF(P6/ I6&gt;100%,100%,P6/I6)</f>
        <v>0</v>
      </c>
      <c r="V6" s="24">
        <f t="shared" ref="V6:V16" si="7">IF(Q6/ I6&gt;100%,100%,Q6/I6)</f>
        <v>0</v>
      </c>
      <c r="W6" s="25">
        <f t="shared" ref="W6:W16" si="8">+S6</f>
        <v>0</v>
      </c>
      <c r="X6" s="24">
        <f t="shared" si="0"/>
        <v>0</v>
      </c>
      <c r="Y6" s="24">
        <f t="shared" si="1"/>
        <v>0</v>
      </c>
      <c r="Z6" s="24">
        <f t="shared" si="2"/>
        <v>0</v>
      </c>
      <c r="AA6" s="26" t="s">
        <v>47</v>
      </c>
      <c r="AB6" s="26" t="s">
        <v>48</v>
      </c>
      <c r="AC6" s="33"/>
      <c r="AD6" s="33"/>
      <c r="AE6" s="34"/>
    </row>
    <row r="7" spans="1:31" ht="213" customHeight="1" x14ac:dyDescent="0.3">
      <c r="A7" s="35" t="s">
        <v>31</v>
      </c>
      <c r="B7" s="16" t="s">
        <v>32</v>
      </c>
      <c r="C7" s="17" t="s">
        <v>33</v>
      </c>
      <c r="D7" s="304" t="s">
        <v>49</v>
      </c>
      <c r="E7" s="18" t="s">
        <v>35</v>
      </c>
      <c r="F7" s="36"/>
      <c r="G7" s="18"/>
      <c r="H7" s="304" t="s">
        <v>41</v>
      </c>
      <c r="I7" s="30">
        <v>2</v>
      </c>
      <c r="J7" s="31" t="s">
        <v>42</v>
      </c>
      <c r="K7" s="21" t="s">
        <v>37</v>
      </c>
      <c r="L7" s="32" t="s">
        <v>43</v>
      </c>
      <c r="M7" s="79">
        <v>2026</v>
      </c>
      <c r="N7" s="22"/>
      <c r="O7" s="23"/>
      <c r="P7" s="23"/>
      <c r="Q7" s="23"/>
      <c r="R7" s="23">
        <f t="shared" si="3"/>
        <v>0</v>
      </c>
      <c r="S7" s="24">
        <f t="shared" si="4"/>
        <v>0</v>
      </c>
      <c r="T7" s="24">
        <f t="shared" si="5"/>
        <v>0</v>
      </c>
      <c r="U7" s="24">
        <f t="shared" si="6"/>
        <v>0</v>
      </c>
      <c r="V7" s="24">
        <f t="shared" si="7"/>
        <v>0</v>
      </c>
      <c r="W7" s="25">
        <f t="shared" si="8"/>
        <v>0</v>
      </c>
      <c r="X7" s="24">
        <f t="shared" si="0"/>
        <v>0</v>
      </c>
      <c r="Y7" s="24">
        <f t="shared" si="1"/>
        <v>0</v>
      </c>
      <c r="Z7" s="24">
        <f t="shared" si="2"/>
        <v>0</v>
      </c>
      <c r="AA7" s="26" t="s">
        <v>50</v>
      </c>
      <c r="AB7" s="26" t="s">
        <v>51</v>
      </c>
      <c r="AC7" s="33"/>
      <c r="AD7" s="33"/>
      <c r="AE7" s="34"/>
    </row>
    <row r="8" spans="1:31" ht="210.6" customHeight="1" x14ac:dyDescent="0.3">
      <c r="A8" s="35" t="s">
        <v>31</v>
      </c>
      <c r="B8" s="16" t="s">
        <v>32</v>
      </c>
      <c r="C8" s="17" t="s">
        <v>33</v>
      </c>
      <c r="D8" s="304" t="s">
        <v>52</v>
      </c>
      <c r="E8" s="18"/>
      <c r="F8" s="18" t="s">
        <v>35</v>
      </c>
      <c r="G8" s="18"/>
      <c r="H8" s="304" t="s">
        <v>41</v>
      </c>
      <c r="I8" s="30">
        <v>2</v>
      </c>
      <c r="J8" s="31" t="s">
        <v>42</v>
      </c>
      <c r="K8" s="21" t="s">
        <v>37</v>
      </c>
      <c r="L8" s="32" t="s">
        <v>43</v>
      </c>
      <c r="M8" s="79">
        <v>2026</v>
      </c>
      <c r="N8" s="22"/>
      <c r="O8" s="23"/>
      <c r="P8" s="23"/>
      <c r="Q8" s="23"/>
      <c r="R8" s="23">
        <f t="shared" si="3"/>
        <v>0</v>
      </c>
      <c r="S8" s="24">
        <f t="shared" si="4"/>
        <v>0</v>
      </c>
      <c r="T8" s="24">
        <f t="shared" si="5"/>
        <v>0</v>
      </c>
      <c r="U8" s="24">
        <f t="shared" si="6"/>
        <v>0</v>
      </c>
      <c r="V8" s="24">
        <f t="shared" si="7"/>
        <v>0</v>
      </c>
      <c r="W8" s="25">
        <f t="shared" si="8"/>
        <v>0</v>
      </c>
      <c r="X8" s="24">
        <f t="shared" si="0"/>
        <v>0</v>
      </c>
      <c r="Y8" s="24">
        <f t="shared" si="1"/>
        <v>0</v>
      </c>
      <c r="Z8" s="24">
        <f t="shared" si="2"/>
        <v>0</v>
      </c>
      <c r="AA8" s="26" t="s">
        <v>50</v>
      </c>
      <c r="AB8" s="26" t="s">
        <v>51</v>
      </c>
      <c r="AC8" s="33"/>
      <c r="AD8" s="33"/>
      <c r="AE8" s="34"/>
    </row>
    <row r="9" spans="1:31" ht="195.75" customHeight="1" x14ac:dyDescent="0.3">
      <c r="A9" s="35" t="s">
        <v>31</v>
      </c>
      <c r="B9" s="16" t="s">
        <v>53</v>
      </c>
      <c r="C9" s="17" t="s">
        <v>54</v>
      </c>
      <c r="D9" s="304" t="s">
        <v>55</v>
      </c>
      <c r="E9" s="18" t="s">
        <v>35</v>
      </c>
      <c r="F9" s="18"/>
      <c r="G9" s="18"/>
      <c r="H9" s="304" t="s">
        <v>41</v>
      </c>
      <c r="I9" s="37">
        <v>1</v>
      </c>
      <c r="J9" s="31" t="s">
        <v>56</v>
      </c>
      <c r="K9" s="21" t="s">
        <v>37</v>
      </c>
      <c r="L9" s="32" t="s">
        <v>43</v>
      </c>
      <c r="M9" s="79">
        <v>2026</v>
      </c>
      <c r="N9" s="22"/>
      <c r="O9" s="23"/>
      <c r="P9" s="23"/>
      <c r="Q9" s="23"/>
      <c r="R9" s="23">
        <f t="shared" si="3"/>
        <v>0</v>
      </c>
      <c r="S9" s="24">
        <f t="shared" si="4"/>
        <v>0</v>
      </c>
      <c r="T9" s="24">
        <f t="shared" si="5"/>
        <v>0</v>
      </c>
      <c r="U9" s="24">
        <f t="shared" si="6"/>
        <v>0</v>
      </c>
      <c r="V9" s="24">
        <f t="shared" si="7"/>
        <v>0</v>
      </c>
      <c r="W9" s="25">
        <f t="shared" si="8"/>
        <v>0</v>
      </c>
      <c r="X9" s="24">
        <f t="shared" si="0"/>
        <v>0</v>
      </c>
      <c r="Y9" s="24">
        <f t="shared" si="1"/>
        <v>0</v>
      </c>
      <c r="Z9" s="24">
        <f t="shared" si="2"/>
        <v>0</v>
      </c>
      <c r="AA9" s="26" t="s">
        <v>57</v>
      </c>
      <c r="AB9" s="26"/>
      <c r="AC9" s="33"/>
      <c r="AD9" s="33"/>
      <c r="AE9" s="34"/>
    </row>
    <row r="10" spans="1:31" ht="36" customHeight="1" x14ac:dyDescent="0.3">
      <c r="A10" s="35" t="s">
        <v>31</v>
      </c>
      <c r="B10" s="16" t="s">
        <v>53</v>
      </c>
      <c r="C10" s="17" t="s">
        <v>54</v>
      </c>
      <c r="D10" s="304" t="s">
        <v>58</v>
      </c>
      <c r="E10" s="18"/>
      <c r="F10" s="18" t="s">
        <v>35</v>
      </c>
      <c r="G10" s="18"/>
      <c r="H10" s="304" t="s">
        <v>41</v>
      </c>
      <c r="I10" s="37">
        <v>5</v>
      </c>
      <c r="J10" s="31" t="s">
        <v>59</v>
      </c>
      <c r="K10" s="21" t="s">
        <v>37</v>
      </c>
      <c r="L10" s="32" t="s">
        <v>43</v>
      </c>
      <c r="M10" s="79">
        <v>2026</v>
      </c>
      <c r="N10" s="22"/>
      <c r="O10" s="23"/>
      <c r="P10" s="23"/>
      <c r="Q10" s="23"/>
      <c r="R10" s="23">
        <f t="shared" si="3"/>
        <v>0</v>
      </c>
      <c r="S10" s="24">
        <f t="shared" si="4"/>
        <v>0</v>
      </c>
      <c r="T10" s="24">
        <f t="shared" si="5"/>
        <v>0</v>
      </c>
      <c r="U10" s="24">
        <f t="shared" si="6"/>
        <v>0</v>
      </c>
      <c r="V10" s="24">
        <f t="shared" si="7"/>
        <v>0</v>
      </c>
      <c r="W10" s="25">
        <f t="shared" si="8"/>
        <v>0</v>
      </c>
      <c r="X10" s="24">
        <f t="shared" si="0"/>
        <v>0</v>
      </c>
      <c r="Y10" s="24">
        <f t="shared" si="1"/>
        <v>0</v>
      </c>
      <c r="Z10" s="24">
        <f t="shared" si="2"/>
        <v>0</v>
      </c>
      <c r="AA10" s="26" t="s">
        <v>57</v>
      </c>
      <c r="AB10" s="26"/>
      <c r="AC10" s="33"/>
      <c r="AD10" s="33"/>
      <c r="AE10" s="34"/>
    </row>
    <row r="11" spans="1:31" ht="96.75" customHeight="1" x14ac:dyDescent="0.3">
      <c r="A11" s="35" t="s">
        <v>31</v>
      </c>
      <c r="B11" s="16" t="s">
        <v>53</v>
      </c>
      <c r="C11" s="17" t="s">
        <v>54</v>
      </c>
      <c r="D11" s="304" t="s">
        <v>60</v>
      </c>
      <c r="E11" s="18" t="s">
        <v>35</v>
      </c>
      <c r="F11" s="18"/>
      <c r="G11" s="18"/>
      <c r="H11" s="304" t="s">
        <v>41</v>
      </c>
      <c r="I11" s="37">
        <v>10</v>
      </c>
      <c r="J11" s="31" t="s">
        <v>61</v>
      </c>
      <c r="K11" s="21" t="s">
        <v>62</v>
      </c>
      <c r="L11" s="21" t="s">
        <v>62</v>
      </c>
      <c r="M11" s="79">
        <v>2026</v>
      </c>
      <c r="N11" s="22"/>
      <c r="O11" s="23"/>
      <c r="P11" s="23"/>
      <c r="Q11" s="23"/>
      <c r="R11" s="23">
        <f t="shared" si="3"/>
        <v>0</v>
      </c>
      <c r="S11" s="24">
        <f t="shared" si="4"/>
        <v>0</v>
      </c>
      <c r="T11" s="24">
        <f t="shared" si="5"/>
        <v>0</v>
      </c>
      <c r="U11" s="24">
        <f t="shared" si="6"/>
        <v>0</v>
      </c>
      <c r="V11" s="24">
        <f t="shared" si="7"/>
        <v>0</v>
      </c>
      <c r="W11" s="25">
        <f t="shared" si="8"/>
        <v>0</v>
      </c>
      <c r="X11" s="24">
        <f t="shared" si="0"/>
        <v>0</v>
      </c>
      <c r="Y11" s="24">
        <f t="shared" si="1"/>
        <v>0</v>
      </c>
      <c r="Z11" s="24">
        <f t="shared" si="2"/>
        <v>0</v>
      </c>
      <c r="AA11" s="26"/>
      <c r="AB11" s="26" t="s">
        <v>63</v>
      </c>
      <c r="AC11" s="33"/>
      <c r="AD11" s="33"/>
      <c r="AE11" s="34"/>
    </row>
    <row r="12" spans="1:31" ht="91.2" hidden="1" customHeight="1" x14ac:dyDescent="0.3">
      <c r="A12" s="35" t="s">
        <v>31</v>
      </c>
      <c r="B12" s="16" t="s">
        <v>53</v>
      </c>
      <c r="C12" s="17" t="s">
        <v>54</v>
      </c>
      <c r="D12" s="286" t="s">
        <v>64</v>
      </c>
      <c r="E12" s="18" t="s">
        <v>35</v>
      </c>
      <c r="F12" s="18"/>
      <c r="G12" s="18"/>
      <c r="H12" s="18" t="s">
        <v>41</v>
      </c>
      <c r="I12" s="37">
        <v>5</v>
      </c>
      <c r="J12" s="31" t="s">
        <v>65</v>
      </c>
      <c r="K12" s="21" t="s">
        <v>62</v>
      </c>
      <c r="L12" s="21" t="s">
        <v>62</v>
      </c>
      <c r="M12" s="79">
        <v>2027</v>
      </c>
      <c r="N12" s="22"/>
      <c r="O12" s="23"/>
      <c r="P12" s="23"/>
      <c r="Q12" s="23"/>
      <c r="R12" s="23">
        <f t="shared" si="3"/>
        <v>0</v>
      </c>
      <c r="S12" s="24">
        <f t="shared" si="4"/>
        <v>0</v>
      </c>
      <c r="T12" s="24">
        <f t="shared" si="5"/>
        <v>0</v>
      </c>
      <c r="U12" s="24">
        <f t="shared" si="6"/>
        <v>0</v>
      </c>
      <c r="V12" s="24">
        <f t="shared" si="7"/>
        <v>0</v>
      </c>
      <c r="W12" s="25">
        <f t="shared" si="8"/>
        <v>0</v>
      </c>
      <c r="X12" s="24">
        <f t="shared" si="0"/>
        <v>0</v>
      </c>
      <c r="Y12" s="24">
        <f t="shared" si="1"/>
        <v>0</v>
      </c>
      <c r="Z12" s="24">
        <f t="shared" si="2"/>
        <v>0</v>
      </c>
      <c r="AA12" s="26"/>
      <c r="AB12" s="26" t="s">
        <v>63</v>
      </c>
      <c r="AC12" s="33"/>
      <c r="AD12" s="33"/>
      <c r="AE12" s="34"/>
    </row>
    <row r="13" spans="1:31" ht="105" customHeight="1" x14ac:dyDescent="0.3">
      <c r="A13" s="35" t="s">
        <v>31</v>
      </c>
      <c r="B13" s="16" t="s">
        <v>53</v>
      </c>
      <c r="C13" s="17" t="s">
        <v>54</v>
      </c>
      <c r="D13" s="304" t="s">
        <v>66</v>
      </c>
      <c r="E13" s="18"/>
      <c r="F13" s="18" t="s">
        <v>35</v>
      </c>
      <c r="G13" s="18"/>
      <c r="H13" s="304" t="s">
        <v>41</v>
      </c>
      <c r="I13" s="37">
        <v>3</v>
      </c>
      <c r="J13" s="31" t="s">
        <v>67</v>
      </c>
      <c r="K13" s="21" t="s">
        <v>37</v>
      </c>
      <c r="L13" s="32" t="s">
        <v>43</v>
      </c>
      <c r="M13" s="79">
        <v>2026</v>
      </c>
      <c r="N13" s="22"/>
      <c r="O13" s="23"/>
      <c r="P13" s="23"/>
      <c r="Q13" s="23"/>
      <c r="R13" s="23">
        <f t="shared" si="3"/>
        <v>0</v>
      </c>
      <c r="S13" s="24">
        <f t="shared" si="4"/>
        <v>0</v>
      </c>
      <c r="T13" s="24">
        <f t="shared" si="5"/>
        <v>0</v>
      </c>
      <c r="U13" s="24">
        <f t="shared" si="6"/>
        <v>0</v>
      </c>
      <c r="V13" s="24">
        <f t="shared" si="7"/>
        <v>0</v>
      </c>
      <c r="W13" s="25">
        <f t="shared" si="8"/>
        <v>0</v>
      </c>
      <c r="X13" s="24">
        <f t="shared" si="0"/>
        <v>0</v>
      </c>
      <c r="Y13" s="24">
        <f t="shared" si="1"/>
        <v>0</v>
      </c>
      <c r="Z13" s="24">
        <f t="shared" si="2"/>
        <v>0</v>
      </c>
      <c r="AA13" s="26" t="s">
        <v>68</v>
      </c>
      <c r="AB13" s="26" t="s">
        <v>69</v>
      </c>
      <c r="AC13" s="33"/>
      <c r="AD13" s="33"/>
      <c r="AE13" s="34"/>
    </row>
    <row r="14" spans="1:31" ht="81" customHeight="1" x14ac:dyDescent="0.3">
      <c r="A14" s="35" t="s">
        <v>31</v>
      </c>
      <c r="B14" s="16" t="s">
        <v>53</v>
      </c>
      <c r="C14" s="17" t="s">
        <v>54</v>
      </c>
      <c r="D14" s="304" t="s">
        <v>70</v>
      </c>
      <c r="E14" s="18"/>
      <c r="F14" s="18" t="s">
        <v>35</v>
      </c>
      <c r="G14" s="18"/>
      <c r="H14" s="304" t="s">
        <v>41</v>
      </c>
      <c r="I14" s="37">
        <v>1</v>
      </c>
      <c r="J14" s="31" t="s">
        <v>71</v>
      </c>
      <c r="K14" s="21" t="s">
        <v>37</v>
      </c>
      <c r="L14" s="32" t="s">
        <v>43</v>
      </c>
      <c r="M14" s="79">
        <v>2026</v>
      </c>
      <c r="N14" s="22"/>
      <c r="O14" s="33"/>
      <c r="P14" s="33"/>
      <c r="Q14" s="33"/>
      <c r="R14" s="23">
        <f t="shared" si="3"/>
        <v>0</v>
      </c>
      <c r="S14" s="24">
        <f t="shared" si="4"/>
        <v>0</v>
      </c>
      <c r="T14" s="24">
        <f t="shared" si="5"/>
        <v>0</v>
      </c>
      <c r="U14" s="24">
        <f t="shared" si="6"/>
        <v>0</v>
      </c>
      <c r="V14" s="24">
        <f t="shared" si="7"/>
        <v>0</v>
      </c>
      <c r="W14" s="25">
        <f t="shared" si="8"/>
        <v>0</v>
      </c>
      <c r="X14" s="24">
        <f t="shared" si="0"/>
        <v>0</v>
      </c>
      <c r="Y14" s="24">
        <f t="shared" si="1"/>
        <v>0</v>
      </c>
      <c r="Z14" s="24">
        <f t="shared" si="2"/>
        <v>0</v>
      </c>
      <c r="AA14" s="33"/>
      <c r="AB14" s="33"/>
      <c r="AC14" s="33"/>
      <c r="AD14" s="33"/>
      <c r="AE14" s="34"/>
    </row>
    <row r="15" spans="1:31" ht="135.6" customHeight="1" x14ac:dyDescent="0.3">
      <c r="A15" s="35" t="s">
        <v>31</v>
      </c>
      <c r="B15" s="16" t="s">
        <v>53</v>
      </c>
      <c r="C15" s="17" t="s">
        <v>54</v>
      </c>
      <c r="D15" s="304" t="s">
        <v>72</v>
      </c>
      <c r="E15" s="18"/>
      <c r="F15" s="18"/>
      <c r="G15" s="18" t="s">
        <v>35</v>
      </c>
      <c r="H15" s="304" t="s">
        <v>41</v>
      </c>
      <c r="I15" s="37">
        <v>800</v>
      </c>
      <c r="J15" s="31" t="s">
        <v>73</v>
      </c>
      <c r="K15" s="21" t="s">
        <v>62</v>
      </c>
      <c r="L15" s="21" t="s">
        <v>62</v>
      </c>
      <c r="M15" s="79">
        <v>2026</v>
      </c>
      <c r="N15" s="22"/>
      <c r="O15" s="23"/>
      <c r="P15" s="23"/>
      <c r="Q15" s="23"/>
      <c r="R15" s="23">
        <f t="shared" si="3"/>
        <v>0</v>
      </c>
      <c r="S15" s="24">
        <f t="shared" si="4"/>
        <v>0</v>
      </c>
      <c r="T15" s="24">
        <f t="shared" si="5"/>
        <v>0</v>
      </c>
      <c r="U15" s="24">
        <f t="shared" si="6"/>
        <v>0</v>
      </c>
      <c r="V15" s="24">
        <f t="shared" si="7"/>
        <v>0</v>
      </c>
      <c r="W15" s="25">
        <f t="shared" si="8"/>
        <v>0</v>
      </c>
      <c r="X15" s="24">
        <f t="shared" si="0"/>
        <v>0</v>
      </c>
      <c r="Y15" s="24">
        <f t="shared" si="1"/>
        <v>0</v>
      </c>
      <c r="Z15" s="24">
        <f t="shared" si="2"/>
        <v>0</v>
      </c>
      <c r="AA15" s="38"/>
      <c r="AB15" s="38"/>
      <c r="AC15" s="33"/>
      <c r="AD15" s="33"/>
      <c r="AE15" s="39"/>
    </row>
    <row r="16" spans="1:31" ht="206.25" customHeight="1" x14ac:dyDescent="0.3">
      <c r="A16" s="35" t="s">
        <v>31</v>
      </c>
      <c r="B16" s="16" t="s">
        <v>53</v>
      </c>
      <c r="C16" s="17" t="s">
        <v>54</v>
      </c>
      <c r="D16" s="303" t="s">
        <v>74</v>
      </c>
      <c r="E16" s="18"/>
      <c r="F16" s="18" t="s">
        <v>35</v>
      </c>
      <c r="G16" s="18"/>
      <c r="H16" s="304" t="s">
        <v>41</v>
      </c>
      <c r="I16" s="37">
        <v>3</v>
      </c>
      <c r="J16" s="31" t="s">
        <v>67</v>
      </c>
      <c r="K16" s="21" t="s">
        <v>75</v>
      </c>
      <c r="L16" s="21" t="s">
        <v>76</v>
      </c>
      <c r="M16" s="79">
        <v>2026</v>
      </c>
      <c r="N16" s="22"/>
      <c r="O16" s="23"/>
      <c r="P16" s="23"/>
      <c r="Q16" s="23"/>
      <c r="R16" s="23">
        <f t="shared" si="3"/>
        <v>0</v>
      </c>
      <c r="S16" s="24">
        <f t="shared" si="4"/>
        <v>0</v>
      </c>
      <c r="T16" s="24">
        <f t="shared" si="5"/>
        <v>0</v>
      </c>
      <c r="U16" s="24">
        <f t="shared" si="6"/>
        <v>0</v>
      </c>
      <c r="V16" s="24">
        <f t="shared" si="7"/>
        <v>0</v>
      </c>
      <c r="W16" s="25">
        <f t="shared" si="8"/>
        <v>0</v>
      </c>
      <c r="X16" s="24">
        <f t="shared" si="0"/>
        <v>0</v>
      </c>
      <c r="Y16" s="24">
        <f t="shared" si="1"/>
        <v>0</v>
      </c>
      <c r="Z16" s="24">
        <f t="shared" si="2"/>
        <v>0</v>
      </c>
      <c r="AA16" s="33"/>
      <c r="AB16" s="40" t="s">
        <v>77</v>
      </c>
      <c r="AC16" s="33"/>
      <c r="AD16" s="33"/>
      <c r="AE16" s="34"/>
    </row>
    <row r="17" spans="1:31" ht="84" hidden="1" customHeight="1" x14ac:dyDescent="0.3">
      <c r="A17" s="35" t="s">
        <v>31</v>
      </c>
      <c r="B17" s="16" t="s">
        <v>53</v>
      </c>
      <c r="C17" s="17" t="s">
        <v>54</v>
      </c>
      <c r="D17" s="18" t="s">
        <v>78</v>
      </c>
      <c r="E17" s="18"/>
      <c r="F17" s="18"/>
      <c r="G17" s="18" t="s">
        <v>35</v>
      </c>
      <c r="H17" s="18" t="s">
        <v>41</v>
      </c>
      <c r="I17" s="37"/>
      <c r="J17" s="31"/>
      <c r="K17" s="21" t="s">
        <v>37</v>
      </c>
      <c r="L17" s="32" t="s">
        <v>43</v>
      </c>
      <c r="M17" s="79">
        <v>2027</v>
      </c>
      <c r="N17" s="22"/>
      <c r="O17" s="33"/>
      <c r="P17" s="33"/>
      <c r="Q17" s="33"/>
      <c r="R17" s="33"/>
      <c r="S17" s="33"/>
      <c r="T17" s="33"/>
      <c r="U17" s="33"/>
      <c r="V17" s="33"/>
      <c r="W17" s="33"/>
      <c r="X17" s="33"/>
      <c r="Y17" s="33"/>
      <c r="Z17" s="33"/>
      <c r="AA17" s="33"/>
      <c r="AB17" s="33"/>
      <c r="AC17" s="33"/>
      <c r="AD17" s="33"/>
      <c r="AE17" s="34"/>
    </row>
    <row r="18" spans="1:31" ht="99" customHeight="1" x14ac:dyDescent="0.3">
      <c r="A18" s="35" t="s">
        <v>31</v>
      </c>
      <c r="B18" s="16" t="s">
        <v>79</v>
      </c>
      <c r="C18" s="41" t="s">
        <v>80</v>
      </c>
      <c r="D18" s="305" t="s">
        <v>81</v>
      </c>
      <c r="E18" s="42" t="s">
        <v>35</v>
      </c>
      <c r="F18" s="42"/>
      <c r="G18" s="42"/>
      <c r="H18" s="304" t="s">
        <v>82</v>
      </c>
      <c r="I18" s="43">
        <v>0.5</v>
      </c>
      <c r="J18" s="20" t="s">
        <v>83</v>
      </c>
      <c r="K18" s="21" t="s">
        <v>37</v>
      </c>
      <c r="L18" s="32" t="s">
        <v>43</v>
      </c>
      <c r="M18" s="79">
        <v>2026</v>
      </c>
      <c r="N18" s="22"/>
      <c r="O18" s="23"/>
      <c r="P18" s="23"/>
      <c r="Q18" s="23"/>
      <c r="R18" s="23">
        <f>+N18+O18+P18+Q18</f>
        <v>0</v>
      </c>
      <c r="S18" s="24">
        <f>IF(N18/ I18&gt;100%,100%,N18/I18)</f>
        <v>0</v>
      </c>
      <c r="T18" s="24">
        <f t="shared" ref="T18" si="9">IF(O18/ I18&gt;100%,100%,O18/I18)</f>
        <v>0</v>
      </c>
      <c r="U18" s="24">
        <f>IF(P18/ I18&gt;100%,100%,P18/I18)</f>
        <v>0</v>
      </c>
      <c r="V18" s="24">
        <f>IF(Q18/ I18&gt;100%,100%,Q18/I18)</f>
        <v>0</v>
      </c>
      <c r="W18" s="25">
        <f>+S18</f>
        <v>0</v>
      </c>
      <c r="X18" s="24">
        <f t="shared" ref="X18" si="10">IF(S18+T18&gt;100%,100%,S18+T18)</f>
        <v>0</v>
      </c>
      <c r="Y18" s="24">
        <f t="shared" ref="Y18" si="11">IF(S18+T18+U18&gt;100%,100%,S18+T18+U18)</f>
        <v>0</v>
      </c>
      <c r="Z18" s="24">
        <f t="shared" ref="Z18" si="12">IF(S18+T18+U18+V18&gt;100%,100%,S18+T18+U18+V18)</f>
        <v>0</v>
      </c>
      <c r="AA18" s="26" t="s">
        <v>84</v>
      </c>
      <c r="AB18" s="44"/>
      <c r="AC18" s="33"/>
      <c r="AD18" s="33"/>
      <c r="AE18" s="34"/>
    </row>
    <row r="19" spans="1:31" ht="36" hidden="1" customHeight="1" x14ac:dyDescent="0.3">
      <c r="A19" s="35" t="s">
        <v>31</v>
      </c>
      <c r="B19" s="16" t="s">
        <v>79</v>
      </c>
      <c r="C19" s="41" t="s">
        <v>80</v>
      </c>
      <c r="D19" s="42" t="s">
        <v>85</v>
      </c>
      <c r="E19" s="42"/>
      <c r="F19" s="42" t="s">
        <v>35</v>
      </c>
      <c r="G19" s="42"/>
      <c r="H19" s="18" t="s">
        <v>41</v>
      </c>
      <c r="I19" s="45"/>
      <c r="J19" s="20"/>
      <c r="K19" s="21" t="s">
        <v>37</v>
      </c>
      <c r="L19" s="32" t="s">
        <v>43</v>
      </c>
      <c r="M19" s="79">
        <v>2027</v>
      </c>
      <c r="N19" s="22"/>
      <c r="O19" s="33"/>
      <c r="P19" s="33"/>
      <c r="Q19" s="33"/>
      <c r="R19" s="33"/>
      <c r="S19" s="33"/>
      <c r="T19" s="33"/>
      <c r="U19" s="33"/>
      <c r="V19" s="33"/>
      <c r="W19" s="33"/>
      <c r="X19" s="33"/>
      <c r="Y19" s="33"/>
      <c r="Z19" s="33"/>
      <c r="AA19" s="33"/>
      <c r="AB19" s="33"/>
      <c r="AC19" s="33"/>
      <c r="AD19" s="33"/>
      <c r="AE19" s="34"/>
    </row>
    <row r="20" spans="1:31" ht="30.6" hidden="1" customHeight="1" x14ac:dyDescent="0.3">
      <c r="A20" s="35" t="s">
        <v>31</v>
      </c>
      <c r="B20" s="16" t="s">
        <v>79</v>
      </c>
      <c r="C20" s="41" t="s">
        <v>86</v>
      </c>
      <c r="D20" s="42" t="s">
        <v>87</v>
      </c>
      <c r="E20" s="42"/>
      <c r="F20" s="42" t="s">
        <v>35</v>
      </c>
      <c r="G20" s="42"/>
      <c r="H20" s="18" t="s">
        <v>41</v>
      </c>
      <c r="I20" s="45"/>
      <c r="J20" s="20"/>
      <c r="K20" s="21" t="s">
        <v>37</v>
      </c>
      <c r="L20" s="32" t="s">
        <v>43</v>
      </c>
      <c r="M20" s="79">
        <v>2027</v>
      </c>
      <c r="N20" s="22"/>
      <c r="O20" s="33"/>
      <c r="P20" s="33"/>
      <c r="Q20" s="33"/>
      <c r="R20" s="33"/>
      <c r="S20" s="33"/>
      <c r="T20" s="33"/>
      <c r="U20" s="33"/>
      <c r="V20" s="33"/>
      <c r="W20" s="33"/>
      <c r="X20" s="33"/>
      <c r="Y20" s="33"/>
      <c r="Z20" s="33"/>
      <c r="AA20" s="33"/>
      <c r="AB20" s="33"/>
      <c r="AC20" s="33"/>
      <c r="AD20" s="33"/>
      <c r="AE20" s="34"/>
    </row>
    <row r="21" spans="1:31" ht="123.6" customHeight="1" x14ac:dyDescent="0.3">
      <c r="A21" s="35" t="s">
        <v>31</v>
      </c>
      <c r="B21" s="16" t="s">
        <v>79</v>
      </c>
      <c r="C21" s="41" t="s">
        <v>86</v>
      </c>
      <c r="D21" s="305" t="s">
        <v>88</v>
      </c>
      <c r="E21" s="42"/>
      <c r="F21" s="42"/>
      <c r="G21" s="42" t="s">
        <v>35</v>
      </c>
      <c r="H21" s="304" t="s">
        <v>82</v>
      </c>
      <c r="I21" s="45">
        <v>20</v>
      </c>
      <c r="J21" s="20" t="s">
        <v>89</v>
      </c>
      <c r="K21" s="21" t="s">
        <v>90</v>
      </c>
      <c r="L21" s="21" t="s">
        <v>90</v>
      </c>
      <c r="M21" s="79">
        <v>2026</v>
      </c>
      <c r="N21" s="22"/>
      <c r="O21" s="23"/>
      <c r="P21" s="23"/>
      <c r="Q21" s="23"/>
      <c r="R21" s="23">
        <f t="shared" ref="R21:R27" si="13">+N21+O21+P21+Q21</f>
        <v>0</v>
      </c>
      <c r="S21" s="24">
        <f t="shared" ref="S21:S27" si="14">IF(N21/ I21&gt;100%,100%,N21/I21)</f>
        <v>0</v>
      </c>
      <c r="T21" s="24">
        <f t="shared" ref="T21:T41" si="15">IF(O21/ I21&gt;100%,100%,O21/I21)</f>
        <v>0</v>
      </c>
      <c r="U21" s="24">
        <f t="shared" ref="U21:U27" si="16">IF(P21/ I21&gt;100%,100%,P21/I21)</f>
        <v>0</v>
      </c>
      <c r="V21" s="24">
        <f t="shared" ref="V21:V27" si="17">IF(Q21/ I21&gt;100%,100%,Q21/I21)</f>
        <v>0</v>
      </c>
      <c r="W21" s="25">
        <f t="shared" ref="W21:W27" si="18">+S21</f>
        <v>0</v>
      </c>
      <c r="X21" s="24">
        <f t="shared" ref="X21:X41" si="19">IF(S21+T21&gt;100%,100%,S21+T21)</f>
        <v>0</v>
      </c>
      <c r="Y21" s="24">
        <f t="shared" ref="Y21:Y41" si="20">IF(S21+T21+U21&gt;100%,100%,S21+T21+U21)</f>
        <v>0</v>
      </c>
      <c r="Z21" s="24">
        <f t="shared" ref="Z21:Z41" si="21">IF(S21+T21+U21+V21&gt;100%,100%,S21+T21+U21+V21)</f>
        <v>0</v>
      </c>
      <c r="AA21" s="26"/>
      <c r="AB21" s="26"/>
      <c r="AC21" s="33"/>
      <c r="AD21" s="33"/>
      <c r="AE21" s="34"/>
    </row>
    <row r="22" spans="1:31" ht="106.95" customHeight="1" x14ac:dyDescent="0.3">
      <c r="A22" s="35" t="s">
        <v>31</v>
      </c>
      <c r="B22" s="16" t="s">
        <v>79</v>
      </c>
      <c r="C22" s="41" t="s">
        <v>86</v>
      </c>
      <c r="D22" s="305" t="s">
        <v>91</v>
      </c>
      <c r="E22" s="42" t="s">
        <v>35</v>
      </c>
      <c r="F22" s="42"/>
      <c r="G22" s="42"/>
      <c r="H22" s="304" t="s">
        <v>82</v>
      </c>
      <c r="I22" s="19">
        <v>1</v>
      </c>
      <c r="J22" s="20" t="s">
        <v>92</v>
      </c>
      <c r="K22" s="21" t="s">
        <v>37</v>
      </c>
      <c r="L22" s="32" t="s">
        <v>43</v>
      </c>
      <c r="M22" s="79">
        <v>2026</v>
      </c>
      <c r="N22" s="22"/>
      <c r="O22" s="23"/>
      <c r="P22" s="23"/>
      <c r="Q22" s="23"/>
      <c r="R22" s="23">
        <f t="shared" si="13"/>
        <v>0</v>
      </c>
      <c r="S22" s="24">
        <f t="shared" si="14"/>
        <v>0</v>
      </c>
      <c r="T22" s="24">
        <f t="shared" si="15"/>
        <v>0</v>
      </c>
      <c r="U22" s="24">
        <f t="shared" si="16"/>
        <v>0</v>
      </c>
      <c r="V22" s="24">
        <f t="shared" si="17"/>
        <v>0</v>
      </c>
      <c r="W22" s="25">
        <f t="shared" si="18"/>
        <v>0</v>
      </c>
      <c r="X22" s="24">
        <f t="shared" si="19"/>
        <v>0</v>
      </c>
      <c r="Y22" s="24">
        <f t="shared" si="20"/>
        <v>0</v>
      </c>
      <c r="Z22" s="24">
        <f t="shared" si="21"/>
        <v>0</v>
      </c>
      <c r="AA22" s="26"/>
      <c r="AB22" s="26" t="s">
        <v>93</v>
      </c>
      <c r="AC22" s="33"/>
      <c r="AD22" s="33"/>
      <c r="AE22" s="34"/>
    </row>
    <row r="23" spans="1:31" ht="100.2" customHeight="1" x14ac:dyDescent="0.3">
      <c r="A23" s="35" t="s">
        <v>31</v>
      </c>
      <c r="B23" s="16" t="s">
        <v>94</v>
      </c>
      <c r="C23" s="17" t="s">
        <v>95</v>
      </c>
      <c r="D23" s="304" t="s">
        <v>96</v>
      </c>
      <c r="E23" s="18" t="s">
        <v>35</v>
      </c>
      <c r="F23" s="18"/>
      <c r="G23" s="18"/>
      <c r="H23" s="304" t="s">
        <v>41</v>
      </c>
      <c r="I23" s="46">
        <v>0.2</v>
      </c>
      <c r="J23" s="31" t="s">
        <v>97</v>
      </c>
      <c r="K23" s="21" t="s">
        <v>98</v>
      </c>
      <c r="L23" s="21" t="s">
        <v>99</v>
      </c>
      <c r="M23" s="79">
        <v>2026</v>
      </c>
      <c r="N23" s="22"/>
      <c r="O23" s="23"/>
      <c r="P23" s="23"/>
      <c r="Q23" s="23"/>
      <c r="R23" s="23">
        <f t="shared" si="13"/>
        <v>0</v>
      </c>
      <c r="S23" s="24">
        <f t="shared" si="14"/>
        <v>0</v>
      </c>
      <c r="T23" s="24">
        <f t="shared" si="15"/>
        <v>0</v>
      </c>
      <c r="U23" s="24">
        <f t="shared" si="16"/>
        <v>0</v>
      </c>
      <c r="V23" s="24">
        <f t="shared" si="17"/>
        <v>0</v>
      </c>
      <c r="W23" s="25">
        <f t="shared" si="18"/>
        <v>0</v>
      </c>
      <c r="X23" s="24">
        <f t="shared" si="19"/>
        <v>0</v>
      </c>
      <c r="Y23" s="24">
        <f t="shared" si="20"/>
        <v>0</v>
      </c>
      <c r="Z23" s="24">
        <f t="shared" si="21"/>
        <v>0</v>
      </c>
      <c r="AA23" s="47" t="s">
        <v>100</v>
      </c>
      <c r="AB23" s="40" t="s">
        <v>101</v>
      </c>
      <c r="AC23" s="33"/>
      <c r="AD23" s="33"/>
      <c r="AE23" s="34"/>
    </row>
    <row r="24" spans="1:31" ht="91.2" customHeight="1" x14ac:dyDescent="0.3">
      <c r="A24" s="35" t="s">
        <v>31</v>
      </c>
      <c r="B24" s="16" t="s">
        <v>94</v>
      </c>
      <c r="C24" s="17" t="s">
        <v>95</v>
      </c>
      <c r="D24" s="304" t="s">
        <v>102</v>
      </c>
      <c r="E24" s="18" t="s">
        <v>35</v>
      </c>
      <c r="F24" s="18"/>
      <c r="G24" s="18"/>
      <c r="H24" s="304" t="s">
        <v>41</v>
      </c>
      <c r="I24" s="46">
        <v>0.2</v>
      </c>
      <c r="J24" s="31" t="s">
        <v>97</v>
      </c>
      <c r="K24" s="21" t="s">
        <v>98</v>
      </c>
      <c r="L24" s="21" t="s">
        <v>99</v>
      </c>
      <c r="M24" s="79">
        <v>2026</v>
      </c>
      <c r="N24" s="22"/>
      <c r="O24" s="23"/>
      <c r="P24" s="23"/>
      <c r="Q24" s="23"/>
      <c r="R24" s="23">
        <f t="shared" si="13"/>
        <v>0</v>
      </c>
      <c r="S24" s="24">
        <f t="shared" si="14"/>
        <v>0</v>
      </c>
      <c r="T24" s="24">
        <f t="shared" si="15"/>
        <v>0</v>
      </c>
      <c r="U24" s="24">
        <f t="shared" si="16"/>
        <v>0</v>
      </c>
      <c r="V24" s="24">
        <f t="shared" si="17"/>
        <v>0</v>
      </c>
      <c r="W24" s="25">
        <f t="shared" si="18"/>
        <v>0</v>
      </c>
      <c r="X24" s="24">
        <f t="shared" si="19"/>
        <v>0</v>
      </c>
      <c r="Y24" s="24">
        <f t="shared" si="20"/>
        <v>0</v>
      </c>
      <c r="Z24" s="24">
        <f t="shared" si="21"/>
        <v>0</v>
      </c>
      <c r="AA24" s="47" t="s">
        <v>100</v>
      </c>
      <c r="AB24" s="40" t="s">
        <v>103</v>
      </c>
      <c r="AC24" s="33"/>
      <c r="AD24" s="33"/>
      <c r="AE24" s="34"/>
    </row>
    <row r="25" spans="1:31" ht="189" customHeight="1" x14ac:dyDescent="0.3">
      <c r="A25" s="35" t="s">
        <v>31</v>
      </c>
      <c r="B25" s="16" t="s">
        <v>94</v>
      </c>
      <c r="C25" s="17" t="s">
        <v>95</v>
      </c>
      <c r="D25" s="304" t="s">
        <v>104</v>
      </c>
      <c r="E25" s="18"/>
      <c r="F25" s="18" t="s">
        <v>35</v>
      </c>
      <c r="G25" s="18"/>
      <c r="H25" s="304" t="s">
        <v>82</v>
      </c>
      <c r="I25" s="37">
        <v>8</v>
      </c>
      <c r="J25" s="31" t="s">
        <v>105</v>
      </c>
      <c r="K25" s="21" t="s">
        <v>98</v>
      </c>
      <c r="L25" s="21" t="s">
        <v>99</v>
      </c>
      <c r="M25" s="79">
        <v>2026</v>
      </c>
      <c r="N25" s="22"/>
      <c r="O25" s="23"/>
      <c r="P25" s="23"/>
      <c r="Q25" s="23"/>
      <c r="R25" s="23">
        <f t="shared" si="13"/>
        <v>0</v>
      </c>
      <c r="S25" s="24">
        <f t="shared" si="14"/>
        <v>0</v>
      </c>
      <c r="T25" s="24">
        <f t="shared" si="15"/>
        <v>0</v>
      </c>
      <c r="U25" s="24">
        <f t="shared" si="16"/>
        <v>0</v>
      </c>
      <c r="V25" s="24">
        <f t="shared" si="17"/>
        <v>0</v>
      </c>
      <c r="W25" s="25">
        <f t="shared" si="18"/>
        <v>0</v>
      </c>
      <c r="X25" s="24">
        <f t="shared" si="19"/>
        <v>0</v>
      </c>
      <c r="Y25" s="24">
        <f t="shared" si="20"/>
        <v>0</v>
      </c>
      <c r="Z25" s="24">
        <f t="shared" si="21"/>
        <v>0</v>
      </c>
      <c r="AA25" s="33"/>
      <c r="AB25" s="40" t="s">
        <v>106</v>
      </c>
      <c r="AC25" s="33"/>
      <c r="AD25" s="33"/>
      <c r="AE25" s="34"/>
    </row>
    <row r="26" spans="1:31" ht="195.6" customHeight="1" x14ac:dyDescent="0.3">
      <c r="A26" s="35" t="s">
        <v>31</v>
      </c>
      <c r="B26" s="16" t="s">
        <v>94</v>
      </c>
      <c r="C26" s="17" t="s">
        <v>95</v>
      </c>
      <c r="D26" s="304" t="s">
        <v>107</v>
      </c>
      <c r="E26" s="18"/>
      <c r="F26" s="18"/>
      <c r="G26" s="18" t="s">
        <v>35</v>
      </c>
      <c r="H26" s="304" t="s">
        <v>108</v>
      </c>
      <c r="I26" s="37">
        <v>5</v>
      </c>
      <c r="J26" s="31" t="s">
        <v>109</v>
      </c>
      <c r="K26" s="21" t="s">
        <v>98</v>
      </c>
      <c r="L26" s="21" t="s">
        <v>99</v>
      </c>
      <c r="M26" s="79">
        <v>2026</v>
      </c>
      <c r="N26" s="22"/>
      <c r="O26" s="23"/>
      <c r="P26" s="23"/>
      <c r="Q26" s="23"/>
      <c r="R26" s="23">
        <f t="shared" si="13"/>
        <v>0</v>
      </c>
      <c r="S26" s="24">
        <f t="shared" si="14"/>
        <v>0</v>
      </c>
      <c r="T26" s="24">
        <f t="shared" si="15"/>
        <v>0</v>
      </c>
      <c r="U26" s="24">
        <f t="shared" si="16"/>
        <v>0</v>
      </c>
      <c r="V26" s="24">
        <f t="shared" si="17"/>
        <v>0</v>
      </c>
      <c r="W26" s="25">
        <f t="shared" si="18"/>
        <v>0</v>
      </c>
      <c r="X26" s="24">
        <f t="shared" si="19"/>
        <v>0</v>
      </c>
      <c r="Y26" s="24">
        <f t="shared" si="20"/>
        <v>0</v>
      </c>
      <c r="Z26" s="24">
        <f t="shared" si="21"/>
        <v>0</v>
      </c>
      <c r="AA26" s="33"/>
      <c r="AB26" s="40" t="s">
        <v>110</v>
      </c>
      <c r="AC26" s="48"/>
      <c r="AD26" s="48"/>
      <c r="AE26" s="34"/>
    </row>
    <row r="27" spans="1:31" ht="98.4" customHeight="1" x14ac:dyDescent="0.3">
      <c r="A27" s="35" t="s">
        <v>31</v>
      </c>
      <c r="B27" s="16" t="s">
        <v>94</v>
      </c>
      <c r="C27" s="17" t="s">
        <v>95</v>
      </c>
      <c r="D27" s="304" t="s">
        <v>111</v>
      </c>
      <c r="E27" s="18"/>
      <c r="F27" s="18" t="s">
        <v>35</v>
      </c>
      <c r="G27" s="18"/>
      <c r="H27" s="304" t="s">
        <v>41</v>
      </c>
      <c r="I27" s="46">
        <v>0.03</v>
      </c>
      <c r="J27" s="31" t="s">
        <v>112</v>
      </c>
      <c r="K27" s="21" t="s">
        <v>98</v>
      </c>
      <c r="L27" s="21" t="s">
        <v>99</v>
      </c>
      <c r="M27" s="79">
        <v>2026</v>
      </c>
      <c r="N27" s="22"/>
      <c r="O27" s="23"/>
      <c r="P27" s="23"/>
      <c r="Q27" s="23"/>
      <c r="R27" s="23">
        <f t="shared" si="13"/>
        <v>0</v>
      </c>
      <c r="S27" s="24">
        <f t="shared" si="14"/>
        <v>0</v>
      </c>
      <c r="T27" s="24">
        <f t="shared" si="15"/>
        <v>0</v>
      </c>
      <c r="U27" s="24">
        <f t="shared" si="16"/>
        <v>0</v>
      </c>
      <c r="V27" s="24">
        <f t="shared" si="17"/>
        <v>0</v>
      </c>
      <c r="W27" s="25">
        <f t="shared" si="18"/>
        <v>0</v>
      </c>
      <c r="X27" s="24">
        <f t="shared" si="19"/>
        <v>0</v>
      </c>
      <c r="Y27" s="24">
        <f t="shared" si="20"/>
        <v>0</v>
      </c>
      <c r="Z27" s="24">
        <f t="shared" si="21"/>
        <v>0</v>
      </c>
      <c r="AA27" s="33"/>
      <c r="AB27" s="33"/>
      <c r="AC27" s="33"/>
      <c r="AD27" s="33"/>
      <c r="AE27" s="34"/>
    </row>
    <row r="28" spans="1:31" ht="84.6" customHeight="1" x14ac:dyDescent="0.3">
      <c r="A28" s="35" t="s">
        <v>31</v>
      </c>
      <c r="B28" s="16" t="s">
        <v>113</v>
      </c>
      <c r="C28" s="17" t="s">
        <v>114</v>
      </c>
      <c r="D28" s="304" t="s">
        <v>115</v>
      </c>
      <c r="E28" s="18" t="s">
        <v>35</v>
      </c>
      <c r="F28" s="18"/>
      <c r="G28" s="18"/>
      <c r="H28" s="304" t="s">
        <v>41</v>
      </c>
      <c r="I28" s="43">
        <v>1</v>
      </c>
      <c r="J28" s="20" t="s">
        <v>116</v>
      </c>
      <c r="K28" s="21" t="s">
        <v>37</v>
      </c>
      <c r="L28" s="32" t="s">
        <v>43</v>
      </c>
      <c r="M28" s="79">
        <v>2026</v>
      </c>
      <c r="N28" s="22"/>
      <c r="O28" s="23"/>
      <c r="P28" s="23"/>
      <c r="Q28" s="23"/>
      <c r="R28" s="23">
        <f>+N28+O28+P28+Q28</f>
        <v>0</v>
      </c>
      <c r="S28" s="24">
        <f>IF(N28/ I28&gt;100%,100%,N28/I28)</f>
        <v>0</v>
      </c>
      <c r="T28" s="24">
        <f t="shared" si="15"/>
        <v>0</v>
      </c>
      <c r="U28" s="24">
        <f>IF(P28/ I28&gt;100%,100%,P28/I28)</f>
        <v>0</v>
      </c>
      <c r="V28" s="24">
        <f>IF(Q28/ I28&gt;100%,100%,Q28/I28)</f>
        <v>0</v>
      </c>
      <c r="W28" s="25">
        <f>+S28</f>
        <v>0</v>
      </c>
      <c r="X28" s="24">
        <f t="shared" si="19"/>
        <v>0</v>
      </c>
      <c r="Y28" s="24">
        <f t="shared" si="20"/>
        <v>0</v>
      </c>
      <c r="Z28" s="24">
        <f t="shared" si="21"/>
        <v>0</v>
      </c>
      <c r="AA28" s="26" t="s">
        <v>117</v>
      </c>
      <c r="AB28" s="26"/>
      <c r="AC28" s="33"/>
      <c r="AD28" s="33"/>
      <c r="AE28" s="34"/>
    </row>
    <row r="29" spans="1:31" ht="156" customHeight="1" x14ac:dyDescent="0.3">
      <c r="A29" s="15" t="s">
        <v>31</v>
      </c>
      <c r="B29" s="49" t="s">
        <v>113</v>
      </c>
      <c r="C29" s="50" t="s">
        <v>118</v>
      </c>
      <c r="D29" s="306" t="s">
        <v>119</v>
      </c>
      <c r="E29" s="51"/>
      <c r="F29" s="51" t="s">
        <v>35</v>
      </c>
      <c r="G29" s="51"/>
      <c r="H29" s="306" t="s">
        <v>41</v>
      </c>
      <c r="I29" s="52">
        <v>0.1</v>
      </c>
      <c r="J29" s="53" t="s">
        <v>120</v>
      </c>
      <c r="K29" s="54" t="s">
        <v>98</v>
      </c>
      <c r="L29" s="54" t="s">
        <v>99</v>
      </c>
      <c r="M29" s="297">
        <v>2026</v>
      </c>
      <c r="N29" s="22"/>
      <c r="O29" s="23"/>
      <c r="P29" s="23"/>
      <c r="Q29" s="23"/>
      <c r="R29" s="23">
        <f t="shared" ref="R29:R41" si="22">+N29+O29+P29+Q29</f>
        <v>0</v>
      </c>
      <c r="S29" s="24">
        <f t="shared" ref="S29:S41" si="23">IF(N29/ I29&gt;100%,100%,N29/I29)</f>
        <v>0</v>
      </c>
      <c r="T29" s="24">
        <f t="shared" si="15"/>
        <v>0</v>
      </c>
      <c r="U29" s="24">
        <f t="shared" ref="U29:U41" si="24">IF(P29/ I29&gt;100%,100%,P29/I29)</f>
        <v>0</v>
      </c>
      <c r="V29" s="24">
        <f t="shared" ref="V29:V41" si="25">IF(Q29/ I29&gt;100%,100%,Q29/I29)</f>
        <v>0</v>
      </c>
      <c r="W29" s="25">
        <f t="shared" ref="W29:W41" si="26">+S29</f>
        <v>0</v>
      </c>
      <c r="X29" s="24">
        <f t="shared" si="19"/>
        <v>0</v>
      </c>
      <c r="Y29" s="24">
        <f t="shared" si="20"/>
        <v>0</v>
      </c>
      <c r="Z29" s="24">
        <f t="shared" si="21"/>
        <v>0</v>
      </c>
      <c r="AA29" s="33"/>
      <c r="AB29" s="33"/>
      <c r="AC29" s="33"/>
      <c r="AD29" s="33"/>
      <c r="AE29" s="34"/>
    </row>
    <row r="30" spans="1:31" ht="54" customHeight="1" x14ac:dyDescent="0.3">
      <c r="A30" s="35" t="s">
        <v>31</v>
      </c>
      <c r="B30" s="16" t="s">
        <v>113</v>
      </c>
      <c r="C30" s="17" t="s">
        <v>114</v>
      </c>
      <c r="D30" s="304" t="s">
        <v>121</v>
      </c>
      <c r="E30" s="18"/>
      <c r="F30" s="18" t="s">
        <v>35</v>
      </c>
      <c r="G30" s="18"/>
      <c r="H30" s="304" t="s">
        <v>41</v>
      </c>
      <c r="I30" s="43">
        <v>0.05</v>
      </c>
      <c r="J30" s="20" t="s">
        <v>122</v>
      </c>
      <c r="K30" s="21" t="s">
        <v>123</v>
      </c>
      <c r="L30" s="21" t="s">
        <v>124</v>
      </c>
      <c r="M30" s="79">
        <v>2026</v>
      </c>
      <c r="N30" s="22"/>
      <c r="O30" s="23"/>
      <c r="P30" s="23"/>
      <c r="Q30" s="23"/>
      <c r="R30" s="23">
        <f t="shared" si="22"/>
        <v>0</v>
      </c>
      <c r="S30" s="24">
        <f t="shared" si="23"/>
        <v>0</v>
      </c>
      <c r="T30" s="24">
        <f t="shared" si="15"/>
        <v>0</v>
      </c>
      <c r="U30" s="24">
        <f t="shared" si="24"/>
        <v>0</v>
      </c>
      <c r="V30" s="24">
        <f t="shared" si="25"/>
        <v>0</v>
      </c>
      <c r="W30" s="25">
        <f t="shared" si="26"/>
        <v>0</v>
      </c>
      <c r="X30" s="24">
        <f t="shared" si="19"/>
        <v>0</v>
      </c>
      <c r="Y30" s="24">
        <f t="shared" si="20"/>
        <v>0</v>
      </c>
      <c r="Z30" s="24">
        <f t="shared" si="21"/>
        <v>0</v>
      </c>
      <c r="AA30" s="33"/>
      <c r="AB30" s="33"/>
      <c r="AC30" s="33"/>
      <c r="AD30" s="33"/>
      <c r="AE30" s="34"/>
    </row>
    <row r="31" spans="1:31" ht="64.2" customHeight="1" x14ac:dyDescent="0.3">
      <c r="A31" s="35" t="s">
        <v>31</v>
      </c>
      <c r="B31" s="16" t="s">
        <v>113</v>
      </c>
      <c r="C31" s="17" t="s">
        <v>114</v>
      </c>
      <c r="D31" s="307" t="s">
        <v>125</v>
      </c>
      <c r="E31" s="55"/>
      <c r="F31" s="55" t="s">
        <v>35</v>
      </c>
      <c r="G31" s="18"/>
      <c r="H31" s="304" t="s">
        <v>126</v>
      </c>
      <c r="I31" s="43">
        <v>0.5</v>
      </c>
      <c r="J31" s="20" t="s">
        <v>120</v>
      </c>
      <c r="K31" s="21" t="s">
        <v>37</v>
      </c>
      <c r="L31" s="32" t="s">
        <v>43</v>
      </c>
      <c r="M31" s="79">
        <v>2026</v>
      </c>
      <c r="N31" s="22"/>
      <c r="O31" s="23"/>
      <c r="P31" s="23"/>
      <c r="Q31" s="23"/>
      <c r="R31" s="23">
        <f t="shared" si="22"/>
        <v>0</v>
      </c>
      <c r="S31" s="24">
        <f t="shared" si="23"/>
        <v>0</v>
      </c>
      <c r="T31" s="24">
        <f t="shared" si="15"/>
        <v>0</v>
      </c>
      <c r="U31" s="24">
        <f t="shared" si="24"/>
        <v>0</v>
      </c>
      <c r="V31" s="24">
        <f t="shared" si="25"/>
        <v>0</v>
      </c>
      <c r="W31" s="25">
        <f t="shared" si="26"/>
        <v>0</v>
      </c>
      <c r="X31" s="24">
        <f t="shared" si="19"/>
        <v>0</v>
      </c>
      <c r="Y31" s="24">
        <f t="shared" si="20"/>
        <v>0</v>
      </c>
      <c r="Z31" s="24">
        <f t="shared" si="21"/>
        <v>0</v>
      </c>
      <c r="AA31" s="26" t="s">
        <v>127</v>
      </c>
      <c r="AB31" s="26"/>
      <c r="AC31" s="33"/>
      <c r="AD31" s="33"/>
      <c r="AE31" s="34"/>
    </row>
    <row r="32" spans="1:31" ht="115.5" customHeight="1" x14ac:dyDescent="0.3">
      <c r="A32" s="35" t="s">
        <v>31</v>
      </c>
      <c r="B32" s="16" t="s">
        <v>128</v>
      </c>
      <c r="C32" s="17" t="s">
        <v>114</v>
      </c>
      <c r="D32" s="304" t="s">
        <v>2337</v>
      </c>
      <c r="E32" s="18" t="s">
        <v>35</v>
      </c>
      <c r="F32" s="18"/>
      <c r="G32" s="18"/>
      <c r="H32" s="304" t="s">
        <v>41</v>
      </c>
      <c r="I32" s="37">
        <v>1</v>
      </c>
      <c r="J32" s="20" t="s">
        <v>2338</v>
      </c>
      <c r="K32" s="21" t="s">
        <v>129</v>
      </c>
      <c r="L32" s="21" t="s">
        <v>130</v>
      </c>
      <c r="M32" s="79">
        <v>2026</v>
      </c>
      <c r="N32" s="22"/>
      <c r="O32" s="23"/>
      <c r="P32" s="23"/>
      <c r="Q32" s="23"/>
      <c r="R32" s="23">
        <f t="shared" si="22"/>
        <v>0</v>
      </c>
      <c r="S32" s="24">
        <f t="shared" si="23"/>
        <v>0</v>
      </c>
      <c r="T32" s="24">
        <f t="shared" si="15"/>
        <v>0</v>
      </c>
      <c r="U32" s="24">
        <f t="shared" si="24"/>
        <v>0</v>
      </c>
      <c r="V32" s="24">
        <f t="shared" si="25"/>
        <v>0</v>
      </c>
      <c r="W32" s="25">
        <f t="shared" si="26"/>
        <v>0</v>
      </c>
      <c r="X32" s="24">
        <f t="shared" si="19"/>
        <v>0</v>
      </c>
      <c r="Y32" s="24">
        <f t="shared" si="20"/>
        <v>0</v>
      </c>
      <c r="Z32" s="24">
        <f t="shared" si="21"/>
        <v>0</v>
      </c>
      <c r="AA32" s="33"/>
      <c r="AB32" s="56"/>
      <c r="AC32" s="33"/>
      <c r="AD32" s="33"/>
      <c r="AE32" s="34"/>
    </row>
    <row r="33" spans="1:31" ht="129.75" customHeight="1" x14ac:dyDescent="0.3">
      <c r="A33" s="35" t="s">
        <v>31</v>
      </c>
      <c r="B33" s="16" t="s">
        <v>128</v>
      </c>
      <c r="C33" s="17" t="s">
        <v>114</v>
      </c>
      <c r="D33" s="304" t="s">
        <v>2339</v>
      </c>
      <c r="E33" s="18" t="s">
        <v>35</v>
      </c>
      <c r="F33" s="18"/>
      <c r="G33" s="18"/>
      <c r="H33" s="304" t="s">
        <v>41</v>
      </c>
      <c r="I33" s="37">
        <v>1</v>
      </c>
      <c r="J33" s="20" t="s">
        <v>2341</v>
      </c>
      <c r="K33" s="21" t="s">
        <v>129</v>
      </c>
      <c r="L33" s="21" t="s">
        <v>130</v>
      </c>
      <c r="M33" s="79">
        <v>2026</v>
      </c>
      <c r="N33" s="22"/>
      <c r="O33" s="23"/>
      <c r="P33" s="23"/>
      <c r="Q33" s="23"/>
      <c r="R33" s="23">
        <f t="shared" si="22"/>
        <v>0</v>
      </c>
      <c r="S33" s="24">
        <f t="shared" si="23"/>
        <v>0</v>
      </c>
      <c r="T33" s="24">
        <f t="shared" si="15"/>
        <v>0</v>
      </c>
      <c r="U33" s="24">
        <f t="shared" si="24"/>
        <v>0</v>
      </c>
      <c r="V33" s="24">
        <f t="shared" si="25"/>
        <v>0</v>
      </c>
      <c r="W33" s="25">
        <f t="shared" si="26"/>
        <v>0</v>
      </c>
      <c r="X33" s="24">
        <f t="shared" si="19"/>
        <v>0</v>
      </c>
      <c r="Y33" s="24">
        <f t="shared" si="20"/>
        <v>0</v>
      </c>
      <c r="Z33" s="24">
        <f t="shared" si="21"/>
        <v>0</v>
      </c>
      <c r="AA33" s="33"/>
      <c r="AB33" s="57"/>
      <c r="AC33" s="33"/>
      <c r="AD33" s="33"/>
      <c r="AE33" s="34"/>
    </row>
    <row r="34" spans="1:31" ht="150.75" customHeight="1" x14ac:dyDescent="0.3">
      <c r="A34" s="35" t="s">
        <v>31</v>
      </c>
      <c r="B34" s="16" t="s">
        <v>128</v>
      </c>
      <c r="C34" s="17" t="s">
        <v>114</v>
      </c>
      <c r="D34" s="304" t="s">
        <v>131</v>
      </c>
      <c r="E34" s="18"/>
      <c r="F34" s="18" t="s">
        <v>35</v>
      </c>
      <c r="G34" s="18"/>
      <c r="H34" s="304" t="s">
        <v>41</v>
      </c>
      <c r="I34" s="43">
        <v>0.2</v>
      </c>
      <c r="J34" s="20" t="s">
        <v>132</v>
      </c>
      <c r="K34" s="21" t="s">
        <v>37</v>
      </c>
      <c r="L34" s="21" t="s">
        <v>133</v>
      </c>
      <c r="M34" s="79">
        <v>2026</v>
      </c>
      <c r="N34" s="22"/>
      <c r="O34" s="23"/>
      <c r="P34" s="23"/>
      <c r="Q34" s="23"/>
      <c r="R34" s="23">
        <f t="shared" si="22"/>
        <v>0</v>
      </c>
      <c r="S34" s="24">
        <f t="shared" si="23"/>
        <v>0</v>
      </c>
      <c r="T34" s="24">
        <f t="shared" si="15"/>
        <v>0</v>
      </c>
      <c r="U34" s="24">
        <f t="shared" si="24"/>
        <v>0</v>
      </c>
      <c r="V34" s="24">
        <f t="shared" si="25"/>
        <v>0</v>
      </c>
      <c r="W34" s="25">
        <f t="shared" si="26"/>
        <v>0</v>
      </c>
      <c r="X34" s="24">
        <f t="shared" si="19"/>
        <v>0</v>
      </c>
      <c r="Y34" s="24">
        <f t="shared" si="20"/>
        <v>0</v>
      </c>
      <c r="Z34" s="24">
        <f t="shared" si="21"/>
        <v>0</v>
      </c>
      <c r="AA34" s="33"/>
      <c r="AB34" s="26" t="s">
        <v>93</v>
      </c>
      <c r="AC34" s="33"/>
      <c r="AD34" s="33"/>
      <c r="AE34" s="34"/>
    </row>
    <row r="35" spans="1:31" ht="57.6" customHeight="1" x14ac:dyDescent="0.3">
      <c r="A35" s="35" t="s">
        <v>31</v>
      </c>
      <c r="B35" s="16" t="s">
        <v>128</v>
      </c>
      <c r="C35" s="17" t="s">
        <v>114</v>
      </c>
      <c r="D35" s="304" t="s">
        <v>134</v>
      </c>
      <c r="E35" s="18"/>
      <c r="F35" s="18" t="s">
        <v>35</v>
      </c>
      <c r="G35" s="18"/>
      <c r="H35" s="304" t="s">
        <v>41</v>
      </c>
      <c r="I35" s="43">
        <v>1</v>
      </c>
      <c r="J35" s="20" t="s">
        <v>135</v>
      </c>
      <c r="K35" s="21" t="s">
        <v>37</v>
      </c>
      <c r="L35" s="32" t="s">
        <v>43</v>
      </c>
      <c r="M35" s="79">
        <v>2026</v>
      </c>
      <c r="N35" s="22"/>
      <c r="O35" s="23"/>
      <c r="P35" s="23"/>
      <c r="Q35" s="23"/>
      <c r="R35" s="23">
        <f t="shared" si="22"/>
        <v>0</v>
      </c>
      <c r="S35" s="24">
        <f t="shared" si="23"/>
        <v>0</v>
      </c>
      <c r="T35" s="24">
        <f t="shared" si="15"/>
        <v>0</v>
      </c>
      <c r="U35" s="24">
        <f t="shared" si="24"/>
        <v>0</v>
      </c>
      <c r="V35" s="24">
        <f t="shared" si="25"/>
        <v>0</v>
      </c>
      <c r="W35" s="25">
        <f t="shared" si="26"/>
        <v>0</v>
      </c>
      <c r="X35" s="24">
        <f t="shared" si="19"/>
        <v>0</v>
      </c>
      <c r="Y35" s="24">
        <f t="shared" si="20"/>
        <v>0</v>
      </c>
      <c r="Z35" s="24">
        <f t="shared" si="21"/>
        <v>0</v>
      </c>
      <c r="AA35" s="40" t="s">
        <v>136</v>
      </c>
      <c r="AB35" s="40" t="s">
        <v>137</v>
      </c>
      <c r="AC35" s="33"/>
      <c r="AD35" s="33"/>
      <c r="AE35" s="34"/>
    </row>
    <row r="36" spans="1:31" ht="86.4" x14ac:dyDescent="0.3">
      <c r="A36" s="35" t="s">
        <v>31</v>
      </c>
      <c r="B36" s="16" t="s">
        <v>128</v>
      </c>
      <c r="C36" s="17" t="s">
        <v>114</v>
      </c>
      <c r="D36" s="304" t="s">
        <v>138</v>
      </c>
      <c r="E36" s="18"/>
      <c r="F36" s="18" t="s">
        <v>35</v>
      </c>
      <c r="G36" s="18"/>
      <c r="H36" s="304" t="s">
        <v>41</v>
      </c>
      <c r="I36" s="43">
        <v>0.5</v>
      </c>
      <c r="J36" s="20" t="s">
        <v>139</v>
      </c>
      <c r="K36" s="21" t="s">
        <v>37</v>
      </c>
      <c r="L36" s="32" t="s">
        <v>43</v>
      </c>
      <c r="M36" s="79">
        <v>2026</v>
      </c>
      <c r="N36" s="22"/>
      <c r="O36" s="23"/>
      <c r="P36" s="23"/>
      <c r="Q36" s="23"/>
      <c r="R36" s="23">
        <f t="shared" si="22"/>
        <v>0</v>
      </c>
      <c r="S36" s="24">
        <f t="shared" si="23"/>
        <v>0</v>
      </c>
      <c r="T36" s="24">
        <f t="shared" si="15"/>
        <v>0</v>
      </c>
      <c r="U36" s="24">
        <f t="shared" si="24"/>
        <v>0</v>
      </c>
      <c r="V36" s="24">
        <f t="shared" si="25"/>
        <v>0</v>
      </c>
      <c r="W36" s="25">
        <f t="shared" si="26"/>
        <v>0</v>
      </c>
      <c r="X36" s="24">
        <f t="shared" si="19"/>
        <v>0</v>
      </c>
      <c r="Y36" s="24">
        <f t="shared" si="20"/>
        <v>0</v>
      </c>
      <c r="Z36" s="24">
        <f t="shared" si="21"/>
        <v>0</v>
      </c>
      <c r="AA36" s="26" t="s">
        <v>140</v>
      </c>
      <c r="AB36" s="26" t="s">
        <v>141</v>
      </c>
      <c r="AC36" s="33"/>
      <c r="AD36" s="33"/>
      <c r="AE36" s="34"/>
    </row>
    <row r="37" spans="1:31" ht="67.95" customHeight="1" x14ac:dyDescent="0.3">
      <c r="A37" s="35" t="s">
        <v>31</v>
      </c>
      <c r="B37" s="16" t="s">
        <v>142</v>
      </c>
      <c r="C37" s="58" t="s">
        <v>143</v>
      </c>
      <c r="D37" s="307" t="s">
        <v>144</v>
      </c>
      <c r="E37" s="55"/>
      <c r="F37" s="55" t="s">
        <v>35</v>
      </c>
      <c r="G37" s="55"/>
      <c r="H37" s="304" t="s">
        <v>41</v>
      </c>
      <c r="I37" s="59">
        <v>1</v>
      </c>
      <c r="J37" s="60" t="s">
        <v>145</v>
      </c>
      <c r="K37" s="21" t="s">
        <v>37</v>
      </c>
      <c r="L37" s="32" t="s">
        <v>43</v>
      </c>
      <c r="M37" s="79">
        <v>2026</v>
      </c>
      <c r="N37" s="22"/>
      <c r="O37" s="23"/>
      <c r="P37" s="23"/>
      <c r="Q37" s="23"/>
      <c r="R37" s="23">
        <f t="shared" si="22"/>
        <v>0</v>
      </c>
      <c r="S37" s="24">
        <f t="shared" si="23"/>
        <v>0</v>
      </c>
      <c r="T37" s="24">
        <f t="shared" si="15"/>
        <v>0</v>
      </c>
      <c r="U37" s="24">
        <f t="shared" si="24"/>
        <v>0</v>
      </c>
      <c r="V37" s="24">
        <f t="shared" si="25"/>
        <v>0</v>
      </c>
      <c r="W37" s="25">
        <f t="shared" si="26"/>
        <v>0</v>
      </c>
      <c r="X37" s="24">
        <f t="shared" si="19"/>
        <v>0</v>
      </c>
      <c r="Y37" s="24">
        <f t="shared" si="20"/>
        <v>0</v>
      </c>
      <c r="Z37" s="24">
        <f t="shared" si="21"/>
        <v>0</v>
      </c>
      <c r="AA37" s="26"/>
      <c r="AB37" s="26"/>
      <c r="AC37" s="33"/>
      <c r="AD37" s="33"/>
      <c r="AE37" s="34"/>
    </row>
    <row r="38" spans="1:31" ht="107.25" customHeight="1" x14ac:dyDescent="0.3">
      <c r="A38" s="35" t="s">
        <v>31</v>
      </c>
      <c r="B38" s="16" t="s">
        <v>142</v>
      </c>
      <c r="C38" s="58" t="s">
        <v>143</v>
      </c>
      <c r="D38" s="307" t="s">
        <v>146</v>
      </c>
      <c r="E38" s="55" t="s">
        <v>35</v>
      </c>
      <c r="F38" s="55"/>
      <c r="G38" s="55"/>
      <c r="H38" s="304" t="s">
        <v>41</v>
      </c>
      <c r="I38" s="59">
        <v>0.5</v>
      </c>
      <c r="J38" s="60" t="s">
        <v>147</v>
      </c>
      <c r="K38" s="21" t="s">
        <v>37</v>
      </c>
      <c r="L38" s="32" t="s">
        <v>43</v>
      </c>
      <c r="M38" s="79">
        <v>2026</v>
      </c>
      <c r="N38" s="22"/>
      <c r="O38" s="25"/>
      <c r="P38" s="23"/>
      <c r="Q38" s="23"/>
      <c r="R38" s="23">
        <f t="shared" si="22"/>
        <v>0</v>
      </c>
      <c r="S38" s="24">
        <f t="shared" si="23"/>
        <v>0</v>
      </c>
      <c r="T38" s="24">
        <f t="shared" si="15"/>
        <v>0</v>
      </c>
      <c r="U38" s="24">
        <f t="shared" si="24"/>
        <v>0</v>
      </c>
      <c r="V38" s="24">
        <f t="shared" si="25"/>
        <v>0</v>
      </c>
      <c r="W38" s="25">
        <f t="shared" si="26"/>
        <v>0</v>
      </c>
      <c r="X38" s="24">
        <f t="shared" si="19"/>
        <v>0</v>
      </c>
      <c r="Y38" s="24">
        <f t="shared" si="20"/>
        <v>0</v>
      </c>
      <c r="Z38" s="24">
        <f t="shared" si="21"/>
        <v>0</v>
      </c>
      <c r="AA38" s="26"/>
      <c r="AB38" s="26" t="s">
        <v>148</v>
      </c>
      <c r="AC38" s="33"/>
      <c r="AD38" s="33"/>
      <c r="AE38" s="34"/>
    </row>
    <row r="39" spans="1:31" ht="107.25" customHeight="1" x14ac:dyDescent="0.3">
      <c r="A39" s="35" t="s">
        <v>31</v>
      </c>
      <c r="B39" s="16" t="s">
        <v>142</v>
      </c>
      <c r="C39" s="61" t="s">
        <v>149</v>
      </c>
      <c r="D39" s="307" t="s">
        <v>150</v>
      </c>
      <c r="E39" s="55"/>
      <c r="F39" s="55"/>
      <c r="G39" s="55"/>
      <c r="H39" s="304" t="s">
        <v>151</v>
      </c>
      <c r="I39" s="45">
        <v>2</v>
      </c>
      <c r="J39" s="60" t="s">
        <v>152</v>
      </c>
      <c r="K39" s="21" t="s">
        <v>37</v>
      </c>
      <c r="L39" s="32" t="s">
        <v>43</v>
      </c>
      <c r="M39" s="79">
        <v>2026</v>
      </c>
      <c r="N39" s="22"/>
      <c r="O39" s="23"/>
      <c r="P39" s="23"/>
      <c r="Q39" s="23"/>
      <c r="R39" s="23">
        <f t="shared" si="22"/>
        <v>0</v>
      </c>
      <c r="S39" s="24">
        <f t="shared" si="23"/>
        <v>0</v>
      </c>
      <c r="T39" s="24">
        <f t="shared" si="15"/>
        <v>0</v>
      </c>
      <c r="U39" s="24">
        <f t="shared" si="24"/>
        <v>0</v>
      </c>
      <c r="V39" s="24">
        <f t="shared" si="25"/>
        <v>0</v>
      </c>
      <c r="W39" s="25">
        <f t="shared" si="26"/>
        <v>0</v>
      </c>
      <c r="X39" s="24">
        <f t="shared" si="19"/>
        <v>0</v>
      </c>
      <c r="Y39" s="24">
        <f t="shared" si="20"/>
        <v>0</v>
      </c>
      <c r="Z39" s="24">
        <f t="shared" si="21"/>
        <v>0</v>
      </c>
      <c r="AA39" s="26"/>
      <c r="AB39" s="26" t="s">
        <v>153</v>
      </c>
      <c r="AC39" s="33"/>
      <c r="AD39" s="33"/>
      <c r="AE39" s="34"/>
    </row>
    <row r="40" spans="1:31" ht="103.95" customHeight="1" x14ac:dyDescent="0.3">
      <c r="A40" s="35" t="s">
        <v>31</v>
      </c>
      <c r="B40" s="16" t="s">
        <v>142</v>
      </c>
      <c r="C40" s="17" t="s">
        <v>114</v>
      </c>
      <c r="D40" s="304" t="s">
        <v>154</v>
      </c>
      <c r="E40" s="18"/>
      <c r="F40" s="18" t="s">
        <v>35</v>
      </c>
      <c r="G40" s="18"/>
      <c r="H40" s="304" t="s">
        <v>41</v>
      </c>
      <c r="I40" s="45">
        <v>1</v>
      </c>
      <c r="J40" s="60" t="s">
        <v>155</v>
      </c>
      <c r="K40" s="21" t="s">
        <v>37</v>
      </c>
      <c r="L40" s="32" t="s">
        <v>43</v>
      </c>
      <c r="M40" s="79">
        <v>2026</v>
      </c>
      <c r="N40" s="22"/>
      <c r="O40" s="23"/>
      <c r="P40" s="23"/>
      <c r="Q40" s="23"/>
      <c r="R40" s="23">
        <f t="shared" si="22"/>
        <v>0</v>
      </c>
      <c r="S40" s="24">
        <f t="shared" si="23"/>
        <v>0</v>
      </c>
      <c r="T40" s="24">
        <f t="shared" si="15"/>
        <v>0</v>
      </c>
      <c r="U40" s="24">
        <f t="shared" si="24"/>
        <v>0</v>
      </c>
      <c r="V40" s="24">
        <f t="shared" si="25"/>
        <v>0</v>
      </c>
      <c r="W40" s="25">
        <f t="shared" si="26"/>
        <v>0</v>
      </c>
      <c r="X40" s="24">
        <f t="shared" si="19"/>
        <v>0</v>
      </c>
      <c r="Y40" s="24">
        <f t="shared" si="20"/>
        <v>0</v>
      </c>
      <c r="Z40" s="24">
        <f t="shared" si="21"/>
        <v>0</v>
      </c>
      <c r="AA40" s="33"/>
      <c r="AB40" s="40" t="s">
        <v>156</v>
      </c>
      <c r="AC40" s="33"/>
      <c r="AD40" s="33"/>
      <c r="AE40" s="34"/>
    </row>
    <row r="41" spans="1:31" ht="150" customHeight="1" x14ac:dyDescent="0.3">
      <c r="A41" s="35" t="s">
        <v>31</v>
      </c>
      <c r="B41" s="16" t="s">
        <v>142</v>
      </c>
      <c r="C41" s="17" t="s">
        <v>114</v>
      </c>
      <c r="D41" s="304" t="s">
        <v>157</v>
      </c>
      <c r="E41" s="18" t="s">
        <v>35</v>
      </c>
      <c r="F41" s="18"/>
      <c r="G41" s="18"/>
      <c r="H41" s="304" t="s">
        <v>41</v>
      </c>
      <c r="I41" s="59">
        <v>0.1</v>
      </c>
      <c r="J41" s="60" t="s">
        <v>158</v>
      </c>
      <c r="K41" s="21" t="s">
        <v>123</v>
      </c>
      <c r="L41" s="62" t="s">
        <v>159</v>
      </c>
      <c r="M41" s="79">
        <v>2026</v>
      </c>
      <c r="N41" s="22"/>
      <c r="O41" s="23"/>
      <c r="P41" s="23"/>
      <c r="Q41" s="23"/>
      <c r="R41" s="23">
        <f t="shared" si="22"/>
        <v>0</v>
      </c>
      <c r="S41" s="24">
        <f t="shared" si="23"/>
        <v>0</v>
      </c>
      <c r="T41" s="24">
        <f t="shared" si="15"/>
        <v>0</v>
      </c>
      <c r="U41" s="24">
        <f t="shared" si="24"/>
        <v>0</v>
      </c>
      <c r="V41" s="24">
        <f t="shared" si="25"/>
        <v>0</v>
      </c>
      <c r="W41" s="25">
        <f t="shared" si="26"/>
        <v>0</v>
      </c>
      <c r="X41" s="24">
        <f t="shared" si="19"/>
        <v>0</v>
      </c>
      <c r="Y41" s="24">
        <f t="shared" si="20"/>
        <v>0</v>
      </c>
      <c r="Z41" s="24">
        <f t="shared" si="21"/>
        <v>0</v>
      </c>
      <c r="AA41" s="33"/>
      <c r="AB41" s="33"/>
      <c r="AC41" s="33"/>
      <c r="AD41" s="33"/>
      <c r="AE41" s="34"/>
    </row>
    <row r="42" spans="1:31" ht="57.6" customHeight="1" x14ac:dyDescent="0.3">
      <c r="A42" s="35" t="s">
        <v>31</v>
      </c>
      <c r="B42" s="16" t="s">
        <v>160</v>
      </c>
      <c r="C42" s="17" t="s">
        <v>161</v>
      </c>
      <c r="D42" s="304" t="s">
        <v>162</v>
      </c>
      <c r="E42" s="18"/>
      <c r="F42" s="18" t="s">
        <v>35</v>
      </c>
      <c r="G42" s="18"/>
      <c r="H42" s="304" t="s">
        <v>41</v>
      </c>
      <c r="I42" s="37"/>
      <c r="J42" s="31" t="s">
        <v>163</v>
      </c>
      <c r="K42" s="21" t="s">
        <v>37</v>
      </c>
      <c r="L42" s="32" t="s">
        <v>43</v>
      </c>
      <c r="M42" s="79">
        <v>2026</v>
      </c>
      <c r="N42" s="22"/>
      <c r="O42" s="33"/>
      <c r="P42" s="33"/>
      <c r="Q42" s="33"/>
      <c r="R42" s="33"/>
      <c r="S42" s="33"/>
      <c r="T42" s="33"/>
      <c r="U42" s="33"/>
      <c r="V42" s="33"/>
      <c r="W42" s="33"/>
      <c r="X42" s="33"/>
      <c r="Y42" s="33"/>
      <c r="Z42" s="33"/>
      <c r="AA42" s="33"/>
      <c r="AB42" s="33"/>
      <c r="AC42" s="33"/>
      <c r="AD42" s="33"/>
      <c r="AE42" s="34"/>
    </row>
    <row r="43" spans="1:31" ht="100.95" hidden="1" customHeight="1" x14ac:dyDescent="0.3">
      <c r="A43" s="35" t="s">
        <v>31</v>
      </c>
      <c r="B43" s="16" t="s">
        <v>160</v>
      </c>
      <c r="C43" s="17" t="s">
        <v>161</v>
      </c>
      <c r="D43" s="18" t="s">
        <v>164</v>
      </c>
      <c r="E43" s="18" t="s">
        <v>35</v>
      </c>
      <c r="F43" s="18"/>
      <c r="G43" s="18"/>
      <c r="H43" s="18" t="s">
        <v>41</v>
      </c>
      <c r="I43" s="37" t="s">
        <v>165</v>
      </c>
      <c r="J43" s="31"/>
      <c r="K43" s="21" t="s">
        <v>37</v>
      </c>
      <c r="L43" s="32" t="s">
        <v>43</v>
      </c>
      <c r="M43" s="79">
        <v>2027</v>
      </c>
      <c r="N43" s="22"/>
      <c r="O43" s="33"/>
      <c r="P43" s="33"/>
      <c r="Q43" s="33"/>
      <c r="R43" s="33"/>
      <c r="S43" s="33"/>
      <c r="T43" s="33"/>
      <c r="U43" s="33"/>
      <c r="V43" s="33"/>
      <c r="W43" s="33"/>
      <c r="X43" s="33"/>
      <c r="Y43" s="33"/>
      <c r="Z43" s="33"/>
      <c r="AA43" s="33"/>
      <c r="AB43" s="33"/>
      <c r="AC43" s="33"/>
      <c r="AD43" s="33"/>
      <c r="AE43" s="34"/>
    </row>
    <row r="44" spans="1:31" ht="82.95" hidden="1" customHeight="1" x14ac:dyDescent="0.3">
      <c r="A44" s="35" t="s">
        <v>31</v>
      </c>
      <c r="B44" s="16" t="s">
        <v>160</v>
      </c>
      <c r="C44" s="17" t="s">
        <v>161</v>
      </c>
      <c r="D44" s="18" t="s">
        <v>166</v>
      </c>
      <c r="E44" s="18" t="s">
        <v>35</v>
      </c>
      <c r="F44" s="18"/>
      <c r="G44" s="18"/>
      <c r="H44" s="18" t="s">
        <v>41</v>
      </c>
      <c r="I44" s="37"/>
      <c r="J44" s="31"/>
      <c r="K44" s="21" t="s">
        <v>37</v>
      </c>
      <c r="L44" s="32" t="s">
        <v>43</v>
      </c>
      <c r="M44" s="79">
        <v>2027</v>
      </c>
      <c r="N44" s="22"/>
      <c r="O44" s="33"/>
      <c r="P44" s="33"/>
      <c r="Q44" s="33"/>
      <c r="R44" s="33"/>
      <c r="S44" s="33"/>
      <c r="T44" s="33"/>
      <c r="U44" s="33"/>
      <c r="V44" s="33"/>
      <c r="W44" s="33"/>
      <c r="X44" s="33"/>
      <c r="Y44" s="33"/>
      <c r="Z44" s="33"/>
      <c r="AA44" s="33"/>
      <c r="AB44" s="33"/>
      <c r="AC44" s="33"/>
      <c r="AD44" s="33"/>
      <c r="AE44" s="34"/>
    </row>
    <row r="45" spans="1:31" ht="108" hidden="1" customHeight="1" x14ac:dyDescent="0.3">
      <c r="A45" s="35" t="s">
        <v>31</v>
      </c>
      <c r="B45" s="16" t="s">
        <v>160</v>
      </c>
      <c r="C45" s="17" t="s">
        <v>161</v>
      </c>
      <c r="D45" s="18" t="s">
        <v>167</v>
      </c>
      <c r="E45" s="18" t="s">
        <v>35</v>
      </c>
      <c r="F45" s="18"/>
      <c r="G45" s="18"/>
      <c r="H45" s="18" t="s">
        <v>41</v>
      </c>
      <c r="I45" s="37"/>
      <c r="J45" s="31"/>
      <c r="K45" s="21" t="s">
        <v>37</v>
      </c>
      <c r="L45" s="32" t="s">
        <v>43</v>
      </c>
      <c r="M45" s="79">
        <v>2027</v>
      </c>
      <c r="N45" s="22"/>
      <c r="O45" s="33"/>
      <c r="P45" s="33"/>
      <c r="Q45" s="33"/>
      <c r="R45" s="33"/>
      <c r="S45" s="33"/>
      <c r="T45" s="33"/>
      <c r="U45" s="33"/>
      <c r="V45" s="33"/>
      <c r="W45" s="33"/>
      <c r="X45" s="33"/>
      <c r="Y45" s="33"/>
      <c r="Z45" s="33"/>
      <c r="AA45" s="33"/>
      <c r="AB45" s="33"/>
      <c r="AC45" s="33"/>
      <c r="AD45" s="33"/>
      <c r="AE45" s="34"/>
    </row>
    <row r="46" spans="1:31" ht="121.95" customHeight="1" x14ac:dyDescent="0.3">
      <c r="A46" s="35" t="s">
        <v>31</v>
      </c>
      <c r="B46" s="16" t="s">
        <v>168</v>
      </c>
      <c r="C46" s="17" t="s">
        <v>169</v>
      </c>
      <c r="D46" s="304" t="s">
        <v>170</v>
      </c>
      <c r="E46" s="18"/>
      <c r="F46" s="18" t="s">
        <v>35</v>
      </c>
      <c r="G46" s="18"/>
      <c r="H46" s="304" t="s">
        <v>126</v>
      </c>
      <c r="I46" s="46">
        <v>0.9</v>
      </c>
      <c r="J46" s="31" t="s">
        <v>171</v>
      </c>
      <c r="K46" s="21" t="s">
        <v>37</v>
      </c>
      <c r="L46" s="32" t="s">
        <v>43</v>
      </c>
      <c r="M46" s="79">
        <v>2026</v>
      </c>
      <c r="N46" s="22"/>
      <c r="O46" s="23"/>
      <c r="P46" s="23"/>
      <c r="Q46" s="23"/>
      <c r="R46" s="23">
        <f t="shared" ref="R46:R48" si="27">+N46+O46+P46+Q46</f>
        <v>0</v>
      </c>
      <c r="S46" s="24">
        <f t="shared" ref="S46:S48" si="28">IF(N46/ I46&gt;100%,100%,N46/I46)</f>
        <v>0</v>
      </c>
      <c r="T46" s="24">
        <f t="shared" ref="T46:T48" si="29">IF(O46/ I46&gt;100%,100%,O46/I46)</f>
        <v>0</v>
      </c>
      <c r="U46" s="24">
        <f t="shared" ref="U46:U48" si="30">IF(P46/ I46&gt;100%,100%,P46/I46)</f>
        <v>0</v>
      </c>
      <c r="V46" s="24">
        <f t="shared" ref="V46:V48" si="31">IF(Q46/ I46&gt;100%,100%,Q46/I46)</f>
        <v>0</v>
      </c>
      <c r="W46" s="25">
        <f t="shared" ref="W46:W48" si="32">+S46</f>
        <v>0</v>
      </c>
      <c r="X46" s="24">
        <f t="shared" ref="X46:X48" si="33">IF(S46+T46&gt;100%,100%,S46+T46)</f>
        <v>0</v>
      </c>
      <c r="Y46" s="24">
        <f t="shared" ref="Y46:Y48" si="34">IF(S46+T46+U46&gt;100%,100%,S46+T46+U46)</f>
        <v>0</v>
      </c>
      <c r="Z46" s="24">
        <f t="shared" ref="Z46:Z48" si="35">IF(S46+T46+U46+V46&gt;100%,100%,S46+T46+U46+V46)</f>
        <v>0</v>
      </c>
      <c r="AA46" s="26"/>
      <c r="AB46" s="26"/>
      <c r="AC46" s="33"/>
      <c r="AD46" s="33"/>
      <c r="AE46" s="34"/>
    </row>
    <row r="47" spans="1:31" ht="86.4" x14ac:dyDescent="0.3">
      <c r="A47" s="35" t="s">
        <v>31</v>
      </c>
      <c r="B47" s="16" t="s">
        <v>168</v>
      </c>
      <c r="C47" s="17" t="s">
        <v>169</v>
      </c>
      <c r="D47" s="304" t="s">
        <v>172</v>
      </c>
      <c r="E47" s="18" t="s">
        <v>35</v>
      </c>
      <c r="F47" s="18"/>
      <c r="G47" s="18"/>
      <c r="H47" s="304" t="s">
        <v>126</v>
      </c>
      <c r="I47" s="37">
        <v>500</v>
      </c>
      <c r="J47" s="31" t="s">
        <v>173</v>
      </c>
      <c r="K47" s="21" t="s">
        <v>37</v>
      </c>
      <c r="L47" s="32" t="s">
        <v>43</v>
      </c>
      <c r="M47" s="79">
        <v>2026</v>
      </c>
      <c r="N47" s="22"/>
      <c r="O47" s="23"/>
      <c r="P47" s="23"/>
      <c r="Q47" s="23"/>
      <c r="R47" s="23">
        <f t="shared" si="27"/>
        <v>0</v>
      </c>
      <c r="S47" s="24">
        <f t="shared" si="28"/>
        <v>0</v>
      </c>
      <c r="T47" s="24">
        <f t="shared" si="29"/>
        <v>0</v>
      </c>
      <c r="U47" s="24">
        <f t="shared" si="30"/>
        <v>0</v>
      </c>
      <c r="V47" s="24">
        <f t="shared" si="31"/>
        <v>0</v>
      </c>
      <c r="W47" s="25">
        <f t="shared" si="32"/>
        <v>0</v>
      </c>
      <c r="X47" s="24">
        <f t="shared" si="33"/>
        <v>0</v>
      </c>
      <c r="Y47" s="24">
        <f t="shared" si="34"/>
        <v>0</v>
      </c>
      <c r="Z47" s="24">
        <f t="shared" si="35"/>
        <v>0</v>
      </c>
      <c r="AA47" s="26"/>
      <c r="AB47" s="26" t="s">
        <v>153</v>
      </c>
      <c r="AC47" s="33"/>
      <c r="AD47" s="33"/>
      <c r="AE47" s="34"/>
    </row>
    <row r="48" spans="1:31" ht="57" customHeight="1" x14ac:dyDescent="0.3">
      <c r="A48" s="35" t="s">
        <v>31</v>
      </c>
      <c r="B48" s="16" t="s">
        <v>168</v>
      </c>
      <c r="C48" s="17" t="s">
        <v>169</v>
      </c>
      <c r="D48" s="304" t="s">
        <v>174</v>
      </c>
      <c r="E48" s="18"/>
      <c r="F48" s="18" t="s">
        <v>35</v>
      </c>
      <c r="G48" s="18"/>
      <c r="H48" s="304" t="s">
        <v>126</v>
      </c>
      <c r="I48" s="46">
        <v>0.5</v>
      </c>
      <c r="J48" s="31" t="s">
        <v>175</v>
      </c>
      <c r="K48" s="21" t="s">
        <v>37</v>
      </c>
      <c r="L48" s="32" t="s">
        <v>43</v>
      </c>
      <c r="M48" s="79">
        <v>2026</v>
      </c>
      <c r="N48" s="22"/>
      <c r="O48" s="23"/>
      <c r="P48" s="23"/>
      <c r="Q48" s="23"/>
      <c r="R48" s="23">
        <f t="shared" si="27"/>
        <v>0</v>
      </c>
      <c r="S48" s="24">
        <f t="shared" si="28"/>
        <v>0</v>
      </c>
      <c r="T48" s="24">
        <f t="shared" si="29"/>
        <v>0</v>
      </c>
      <c r="U48" s="24">
        <f t="shared" si="30"/>
        <v>0</v>
      </c>
      <c r="V48" s="24">
        <f t="shared" si="31"/>
        <v>0</v>
      </c>
      <c r="W48" s="25">
        <f t="shared" si="32"/>
        <v>0</v>
      </c>
      <c r="X48" s="24">
        <f t="shared" si="33"/>
        <v>0</v>
      </c>
      <c r="Y48" s="24">
        <f t="shared" si="34"/>
        <v>0</v>
      </c>
      <c r="Z48" s="24">
        <f t="shared" si="35"/>
        <v>0</v>
      </c>
      <c r="AA48" s="33"/>
      <c r="AB48" s="33" t="s">
        <v>153</v>
      </c>
      <c r="AC48" s="33"/>
      <c r="AD48" s="33"/>
      <c r="AE48" s="34"/>
    </row>
    <row r="49" spans="1:31" ht="28.95" hidden="1" customHeight="1" x14ac:dyDescent="0.3">
      <c r="A49" s="35" t="s">
        <v>31</v>
      </c>
      <c r="B49" s="16" t="s">
        <v>168</v>
      </c>
      <c r="C49" s="17" t="s">
        <v>169</v>
      </c>
      <c r="D49" s="18" t="s">
        <v>176</v>
      </c>
      <c r="E49" s="18"/>
      <c r="F49" s="18" t="s">
        <v>35</v>
      </c>
      <c r="G49" s="18"/>
      <c r="H49" s="18" t="s">
        <v>41</v>
      </c>
      <c r="I49" s="37"/>
      <c r="J49" s="31"/>
      <c r="K49" s="21" t="s">
        <v>75</v>
      </c>
      <c r="L49" s="21" t="s">
        <v>76</v>
      </c>
      <c r="M49" s="79">
        <v>2027</v>
      </c>
      <c r="N49" s="22"/>
      <c r="O49" s="33"/>
      <c r="P49" s="33"/>
      <c r="Q49" s="33"/>
      <c r="R49" s="33"/>
      <c r="S49" s="33"/>
      <c r="T49" s="33"/>
      <c r="U49" s="33"/>
      <c r="V49" s="33"/>
      <c r="W49" s="33"/>
      <c r="X49" s="33"/>
      <c r="Y49" s="33"/>
      <c r="Z49" s="33"/>
      <c r="AA49" s="33"/>
      <c r="AB49" s="33"/>
      <c r="AC49" s="33"/>
      <c r="AD49" s="33"/>
      <c r="AE49" s="34"/>
    </row>
    <row r="50" spans="1:31" ht="87" customHeight="1" x14ac:dyDescent="0.3">
      <c r="A50" s="35" t="s">
        <v>31</v>
      </c>
      <c r="B50" s="63" t="s">
        <v>177</v>
      </c>
      <c r="C50" s="64" t="s">
        <v>178</v>
      </c>
      <c r="D50" s="305" t="s">
        <v>179</v>
      </c>
      <c r="E50" s="42" t="s">
        <v>35</v>
      </c>
      <c r="F50" s="42"/>
      <c r="G50" s="42"/>
      <c r="H50" s="304" t="s">
        <v>41</v>
      </c>
      <c r="I50" s="19">
        <v>1</v>
      </c>
      <c r="J50" s="20" t="s">
        <v>180</v>
      </c>
      <c r="K50" s="21" t="s">
        <v>129</v>
      </c>
      <c r="L50" s="65" t="s">
        <v>181</v>
      </c>
      <c r="M50" s="79">
        <v>2026</v>
      </c>
      <c r="N50" s="22"/>
      <c r="O50" s="23"/>
      <c r="P50" s="23"/>
      <c r="Q50" s="23"/>
      <c r="R50" s="23">
        <f t="shared" ref="R50" si="36">+N50+O50+P50+Q50</f>
        <v>0</v>
      </c>
      <c r="S50" s="24">
        <f t="shared" ref="S50" si="37">IF(N50/ I50&gt;100%,100%,N50/I50)</f>
        <v>0</v>
      </c>
      <c r="T50" s="24">
        <f t="shared" ref="T50" si="38">IF(O50/ I50&gt;100%,100%,O50/I50)</f>
        <v>0</v>
      </c>
      <c r="U50" s="24">
        <f t="shared" ref="U50" si="39">IF(P50/ I50&gt;100%,100%,P50/I50)</f>
        <v>0</v>
      </c>
      <c r="V50" s="24">
        <f t="shared" ref="V50" si="40">IF(Q50/ I50&gt;100%,100%,Q50/I50)</f>
        <v>0</v>
      </c>
      <c r="W50" s="25">
        <f t="shared" ref="W50" si="41">+S50</f>
        <v>0</v>
      </c>
      <c r="X50" s="24">
        <f t="shared" ref="X50" si="42">IF(S50+T50&gt;100%,100%,S50+T50)</f>
        <v>0</v>
      </c>
      <c r="Y50" s="24">
        <f t="shared" ref="Y50" si="43">IF(S50+T50+U50&gt;100%,100%,S50+T50+U50)</f>
        <v>0</v>
      </c>
      <c r="Z50" s="24">
        <f t="shared" ref="Z50" si="44">IF(S50+T50+U50+V50&gt;100%,100%,S50+T50+U50+V50)</f>
        <v>0</v>
      </c>
      <c r="AA50" s="33"/>
      <c r="AB50" s="33"/>
      <c r="AC50" s="33"/>
      <c r="AD50" s="33"/>
      <c r="AE50" s="34"/>
    </row>
    <row r="51" spans="1:31" ht="73.95" hidden="1" customHeight="1" x14ac:dyDescent="0.3">
      <c r="A51" s="35" t="s">
        <v>31</v>
      </c>
      <c r="B51" s="63" t="s">
        <v>177</v>
      </c>
      <c r="C51" s="64" t="s">
        <v>178</v>
      </c>
      <c r="D51" s="42" t="s">
        <v>182</v>
      </c>
      <c r="E51" s="42"/>
      <c r="F51" s="42" t="s">
        <v>35</v>
      </c>
      <c r="G51" s="42"/>
      <c r="H51" s="18" t="s">
        <v>41</v>
      </c>
      <c r="I51" s="20"/>
      <c r="J51" s="20"/>
      <c r="K51" s="65" t="s">
        <v>62</v>
      </c>
      <c r="L51" s="65" t="s">
        <v>183</v>
      </c>
      <c r="M51" s="79">
        <v>2027</v>
      </c>
      <c r="N51" s="22"/>
      <c r="O51" s="33"/>
      <c r="P51" s="33"/>
      <c r="Q51" s="33"/>
      <c r="R51" s="33"/>
      <c r="S51" s="33"/>
      <c r="T51" s="33"/>
      <c r="U51" s="33"/>
      <c r="V51" s="33"/>
      <c r="W51" s="33"/>
      <c r="X51" s="33"/>
      <c r="Y51" s="33"/>
      <c r="Z51" s="33"/>
      <c r="AA51" s="33"/>
      <c r="AB51" s="33"/>
      <c r="AC51" s="33"/>
      <c r="AD51" s="33"/>
      <c r="AE51" s="34"/>
    </row>
    <row r="52" spans="1:31" ht="93.6" hidden="1" customHeight="1" x14ac:dyDescent="0.3">
      <c r="A52" s="35" t="s">
        <v>31</v>
      </c>
      <c r="B52" s="63" t="s">
        <v>177</v>
      </c>
      <c r="C52" s="64" t="s">
        <v>178</v>
      </c>
      <c r="D52" s="42" t="s">
        <v>184</v>
      </c>
      <c r="E52" s="42"/>
      <c r="F52" s="42" t="s">
        <v>35</v>
      </c>
      <c r="G52" s="42"/>
      <c r="H52" s="18" t="s">
        <v>41</v>
      </c>
      <c r="I52" s="20"/>
      <c r="J52" s="20"/>
      <c r="K52" s="21" t="s">
        <v>129</v>
      </c>
      <c r="L52" s="65" t="s">
        <v>185</v>
      </c>
      <c r="M52" s="79">
        <v>2027</v>
      </c>
      <c r="N52" s="22"/>
      <c r="O52" s="33"/>
      <c r="P52" s="33"/>
      <c r="Q52" s="33"/>
      <c r="R52" s="33"/>
      <c r="S52" s="33"/>
      <c r="T52" s="33"/>
      <c r="U52" s="33"/>
      <c r="V52" s="33"/>
      <c r="W52" s="33"/>
      <c r="X52" s="33"/>
      <c r="Y52" s="33"/>
      <c r="Z52" s="33"/>
      <c r="AA52" s="33"/>
      <c r="AB52" s="33"/>
      <c r="AC52" s="33"/>
      <c r="AD52" s="33"/>
      <c r="AE52" s="34"/>
    </row>
    <row r="53" spans="1:31" ht="164.25" customHeight="1" x14ac:dyDescent="0.3">
      <c r="A53" s="35" t="s">
        <v>31</v>
      </c>
      <c r="B53" s="63" t="s">
        <v>177</v>
      </c>
      <c r="C53" s="64" t="s">
        <v>178</v>
      </c>
      <c r="D53" s="308" t="s">
        <v>186</v>
      </c>
      <c r="E53" s="67"/>
      <c r="F53" s="67"/>
      <c r="G53" s="67"/>
      <c r="H53" s="304" t="s">
        <v>2361</v>
      </c>
      <c r="I53" s="68">
        <v>80</v>
      </c>
      <c r="J53" s="69" t="s">
        <v>187</v>
      </c>
      <c r="K53" s="21" t="s">
        <v>75</v>
      </c>
      <c r="L53" s="21" t="s">
        <v>76</v>
      </c>
      <c r="M53" s="79">
        <v>2026</v>
      </c>
      <c r="N53" s="23"/>
      <c r="O53" s="23"/>
      <c r="P53" s="23"/>
      <c r="Q53" s="23"/>
      <c r="R53" s="23">
        <f>+N53+O53+P53+Q53</f>
        <v>0</v>
      </c>
      <c r="S53" s="24">
        <f>IF(N53/ I53&gt;100%,100%,N53/I53)</f>
        <v>0</v>
      </c>
      <c r="T53" s="24">
        <f t="shared" ref="T53:T68" si="45">IF(O53/ I53&gt;100%,100%,O53/I53)</f>
        <v>0</v>
      </c>
      <c r="U53" s="24">
        <f>IF(P53/ I53&gt;100%,100%,P53/I53)</f>
        <v>0</v>
      </c>
      <c r="V53" s="24">
        <f>IF(Q53/ I53&gt;100%,100%,Q53/I53)</f>
        <v>0</v>
      </c>
      <c r="W53" s="25">
        <f>+S53</f>
        <v>0</v>
      </c>
      <c r="X53" s="24">
        <f t="shared" ref="X53:X68" si="46">IF(S53+T53&gt;100%,100%,S53+T53)</f>
        <v>0</v>
      </c>
      <c r="Y53" s="24">
        <f t="shared" ref="Y53:Y68" si="47">IF(S53+T53+U53&gt;100%,100%,S53+T53+U53)</f>
        <v>0</v>
      </c>
      <c r="Z53" s="24">
        <f t="shared" ref="Z53:Z68" si="48">IF(S53+T53+U53+V53&gt;100%,100%,S53+T53+U53+V53)</f>
        <v>0</v>
      </c>
      <c r="AA53" s="33"/>
      <c r="AB53" s="70"/>
      <c r="AC53" s="33"/>
      <c r="AD53" s="33"/>
      <c r="AE53" s="34"/>
    </row>
    <row r="54" spans="1:31" ht="87" customHeight="1" x14ac:dyDescent="0.3">
      <c r="A54" s="35" t="s">
        <v>31</v>
      </c>
      <c r="B54" s="71" t="s">
        <v>188</v>
      </c>
      <c r="C54" s="58" t="s">
        <v>143</v>
      </c>
      <c r="D54" s="307" t="s">
        <v>189</v>
      </c>
      <c r="E54" s="55" t="s">
        <v>35</v>
      </c>
      <c r="F54" s="55"/>
      <c r="G54" s="55"/>
      <c r="H54" s="304" t="s">
        <v>41</v>
      </c>
      <c r="I54" s="59">
        <v>0.5</v>
      </c>
      <c r="J54" s="60" t="s">
        <v>190</v>
      </c>
      <c r="K54" s="21" t="s">
        <v>37</v>
      </c>
      <c r="L54" s="32" t="s">
        <v>43</v>
      </c>
      <c r="M54" s="79">
        <v>2026</v>
      </c>
      <c r="N54" s="22"/>
      <c r="O54" s="23"/>
      <c r="P54" s="23"/>
      <c r="Q54" s="23"/>
      <c r="R54" s="23">
        <f t="shared" ref="R54:R56" si="49">+N54+O54+P54+Q54</f>
        <v>0</v>
      </c>
      <c r="S54" s="24">
        <f t="shared" ref="S54:S56" si="50">IF(N54/ I54&gt;100%,100%,N54/I54)</f>
        <v>0</v>
      </c>
      <c r="T54" s="24">
        <f t="shared" si="45"/>
        <v>0</v>
      </c>
      <c r="U54" s="24">
        <f t="shared" ref="U54:U56" si="51">IF(P54/ I54&gt;100%,100%,P54/I54)</f>
        <v>0</v>
      </c>
      <c r="V54" s="24">
        <f t="shared" ref="V54:V56" si="52">IF(Q54/ I54&gt;100%,100%,Q54/I54)</f>
        <v>0</v>
      </c>
      <c r="W54" s="25">
        <f t="shared" ref="W54:W56" si="53">+S54</f>
        <v>0</v>
      </c>
      <c r="X54" s="24">
        <f t="shared" si="46"/>
        <v>0</v>
      </c>
      <c r="Y54" s="24">
        <f t="shared" si="47"/>
        <v>0</v>
      </c>
      <c r="Z54" s="24">
        <f t="shared" si="48"/>
        <v>0</v>
      </c>
      <c r="AA54" s="33"/>
      <c r="AB54" s="33" t="s">
        <v>191</v>
      </c>
      <c r="AC54" s="33"/>
      <c r="AD54" s="33"/>
      <c r="AE54" s="34"/>
    </row>
    <row r="55" spans="1:31" ht="136.5" customHeight="1" x14ac:dyDescent="0.3">
      <c r="A55" s="35" t="s">
        <v>31</v>
      </c>
      <c r="B55" s="71" t="s">
        <v>188</v>
      </c>
      <c r="C55" s="58" t="s">
        <v>143</v>
      </c>
      <c r="D55" s="307" t="s">
        <v>192</v>
      </c>
      <c r="E55" s="55"/>
      <c r="F55" s="55" t="s">
        <v>35</v>
      </c>
      <c r="G55" s="55"/>
      <c r="H55" s="304" t="s">
        <v>41</v>
      </c>
      <c r="I55" s="45">
        <v>1</v>
      </c>
      <c r="J55" s="60" t="s">
        <v>193</v>
      </c>
      <c r="K55" s="21" t="s">
        <v>37</v>
      </c>
      <c r="L55" s="32" t="s">
        <v>43</v>
      </c>
      <c r="M55" s="79">
        <v>2026</v>
      </c>
      <c r="N55" s="22"/>
      <c r="O55" s="23"/>
      <c r="P55" s="23"/>
      <c r="Q55" s="23"/>
      <c r="R55" s="23">
        <f t="shared" si="49"/>
        <v>0</v>
      </c>
      <c r="S55" s="24">
        <f t="shared" si="50"/>
        <v>0</v>
      </c>
      <c r="T55" s="24">
        <f t="shared" si="45"/>
        <v>0</v>
      </c>
      <c r="U55" s="24">
        <f t="shared" si="51"/>
        <v>0</v>
      </c>
      <c r="V55" s="24">
        <f t="shared" si="52"/>
        <v>0</v>
      </c>
      <c r="W55" s="25">
        <f t="shared" si="53"/>
        <v>0</v>
      </c>
      <c r="X55" s="24">
        <f t="shared" si="46"/>
        <v>0</v>
      </c>
      <c r="Y55" s="24">
        <f t="shared" si="47"/>
        <v>0</v>
      </c>
      <c r="Z55" s="24">
        <f t="shared" si="48"/>
        <v>0</v>
      </c>
      <c r="AA55" s="33"/>
      <c r="AB55" s="33" t="s">
        <v>153</v>
      </c>
      <c r="AC55" s="33"/>
      <c r="AD55" s="33"/>
      <c r="AE55" s="34"/>
    </row>
    <row r="56" spans="1:31" ht="152.25" customHeight="1" x14ac:dyDescent="0.3">
      <c r="A56" s="35" t="s">
        <v>31</v>
      </c>
      <c r="B56" s="71" t="s">
        <v>188</v>
      </c>
      <c r="C56" s="72" t="s">
        <v>114</v>
      </c>
      <c r="D56" s="307" t="s">
        <v>194</v>
      </c>
      <c r="E56" s="55"/>
      <c r="F56" s="55" t="s">
        <v>35</v>
      </c>
      <c r="G56" s="55"/>
      <c r="H56" s="304" t="s">
        <v>41</v>
      </c>
      <c r="I56" s="45">
        <v>1</v>
      </c>
      <c r="J56" s="60" t="s">
        <v>195</v>
      </c>
      <c r="K56" s="21" t="s">
        <v>37</v>
      </c>
      <c r="L56" s="32" t="s">
        <v>43</v>
      </c>
      <c r="M56" s="79">
        <v>2026</v>
      </c>
      <c r="N56" s="22"/>
      <c r="O56" s="23"/>
      <c r="P56" s="23"/>
      <c r="Q56" s="23"/>
      <c r="R56" s="23">
        <f t="shared" si="49"/>
        <v>0</v>
      </c>
      <c r="S56" s="24">
        <f t="shared" si="50"/>
        <v>0</v>
      </c>
      <c r="T56" s="24">
        <f t="shared" si="45"/>
        <v>0</v>
      </c>
      <c r="U56" s="24">
        <f t="shared" si="51"/>
        <v>0</v>
      </c>
      <c r="V56" s="24">
        <f t="shared" si="52"/>
        <v>0</v>
      </c>
      <c r="W56" s="25">
        <f t="shared" si="53"/>
        <v>0</v>
      </c>
      <c r="X56" s="24">
        <f t="shared" si="46"/>
        <v>0</v>
      </c>
      <c r="Y56" s="24">
        <f t="shared" si="47"/>
        <v>0</v>
      </c>
      <c r="Z56" s="24">
        <f t="shared" si="48"/>
        <v>0</v>
      </c>
      <c r="AA56" s="33"/>
      <c r="AB56" s="33" t="s">
        <v>196</v>
      </c>
      <c r="AC56" s="33"/>
      <c r="AD56" s="33"/>
      <c r="AE56" s="34"/>
    </row>
    <row r="57" spans="1:31" ht="66" customHeight="1" x14ac:dyDescent="0.3">
      <c r="A57" s="35" t="s">
        <v>31</v>
      </c>
      <c r="B57" s="71" t="s">
        <v>188</v>
      </c>
      <c r="C57" s="72" t="s">
        <v>114</v>
      </c>
      <c r="D57" s="309" t="s">
        <v>197</v>
      </c>
      <c r="E57" s="73"/>
      <c r="F57" s="73" t="s">
        <v>35</v>
      </c>
      <c r="G57" s="73"/>
      <c r="H57" s="304" t="s">
        <v>41</v>
      </c>
      <c r="I57" s="59">
        <v>1</v>
      </c>
      <c r="J57" s="60" t="s">
        <v>198</v>
      </c>
      <c r="K57" s="21" t="s">
        <v>37</v>
      </c>
      <c r="L57" s="32" t="s">
        <v>43</v>
      </c>
      <c r="M57" s="79">
        <v>2026</v>
      </c>
      <c r="N57" s="22"/>
      <c r="O57" s="23"/>
      <c r="P57" s="23"/>
      <c r="Q57" s="23"/>
      <c r="R57" s="23">
        <f>+N57+O57+P57+Q57</f>
        <v>0</v>
      </c>
      <c r="S57" s="24">
        <f>IF(N57/ I57&gt;100%,100%,N57/I57)</f>
        <v>0</v>
      </c>
      <c r="T57" s="24">
        <f t="shared" si="45"/>
        <v>0</v>
      </c>
      <c r="U57" s="24">
        <f>IF(P57/ I57&gt;100%,100%,P57/I57)</f>
        <v>0</v>
      </c>
      <c r="V57" s="24">
        <f>IF(Q57/ I57&gt;100%,100%,Q57/I57)</f>
        <v>0</v>
      </c>
      <c r="W57" s="25">
        <f>+S57</f>
        <v>0</v>
      </c>
      <c r="X57" s="24">
        <f t="shared" si="46"/>
        <v>0</v>
      </c>
      <c r="Y57" s="24">
        <f t="shared" si="47"/>
        <v>0</v>
      </c>
      <c r="Z57" s="24">
        <f t="shared" si="48"/>
        <v>0</v>
      </c>
      <c r="AA57" s="26"/>
      <c r="AB57" s="26" t="s">
        <v>153</v>
      </c>
      <c r="AC57" s="33"/>
      <c r="AD57" s="33"/>
      <c r="AE57" s="34"/>
    </row>
    <row r="58" spans="1:31" ht="147.75" customHeight="1" x14ac:dyDescent="0.3">
      <c r="A58" s="35" t="s">
        <v>31</v>
      </c>
      <c r="B58" s="71" t="s">
        <v>199</v>
      </c>
      <c r="C58" s="58" t="s">
        <v>143</v>
      </c>
      <c r="D58" s="307" t="s">
        <v>200</v>
      </c>
      <c r="E58" s="55"/>
      <c r="F58" s="55" t="s">
        <v>35</v>
      </c>
      <c r="G58" s="55"/>
      <c r="H58" s="304" t="s">
        <v>41</v>
      </c>
      <c r="I58" s="59">
        <v>0.7</v>
      </c>
      <c r="J58" s="60" t="s">
        <v>201</v>
      </c>
      <c r="K58" s="21" t="s">
        <v>37</v>
      </c>
      <c r="L58" s="32" t="s">
        <v>43</v>
      </c>
      <c r="M58" s="79">
        <v>2026</v>
      </c>
      <c r="N58" s="22"/>
      <c r="O58" s="23"/>
      <c r="P58" s="23"/>
      <c r="Q58" s="23"/>
      <c r="R58" s="23">
        <f>+N58+O58+P58+Q58</f>
        <v>0</v>
      </c>
      <c r="S58" s="24">
        <f>IF(N58/ I58&gt;100%,100%,N58/I58)</f>
        <v>0</v>
      </c>
      <c r="T58" s="24">
        <f t="shared" si="45"/>
        <v>0</v>
      </c>
      <c r="U58" s="24">
        <f>IF(P58/ I58&gt;100%,100%,P58/I58)</f>
        <v>0</v>
      </c>
      <c r="V58" s="24">
        <f>IF(Q58/ I58&gt;100%,100%,Q58/I58)</f>
        <v>0</v>
      </c>
      <c r="W58" s="25">
        <f>+S58</f>
        <v>0</v>
      </c>
      <c r="X58" s="24">
        <f t="shared" si="46"/>
        <v>0</v>
      </c>
      <c r="Y58" s="24">
        <f t="shared" si="47"/>
        <v>0</v>
      </c>
      <c r="Z58" s="24">
        <f t="shared" si="48"/>
        <v>0</v>
      </c>
      <c r="AA58" s="33"/>
      <c r="AB58" s="33" t="s">
        <v>202</v>
      </c>
      <c r="AC58" s="33"/>
      <c r="AD58" s="33"/>
      <c r="AE58" s="34"/>
    </row>
    <row r="59" spans="1:31" ht="91.95" customHeight="1" x14ac:dyDescent="0.3">
      <c r="A59" s="35" t="s">
        <v>31</v>
      </c>
      <c r="B59" s="71" t="s">
        <v>199</v>
      </c>
      <c r="C59" s="58" t="s">
        <v>143</v>
      </c>
      <c r="D59" s="307" t="s">
        <v>203</v>
      </c>
      <c r="E59" s="55" t="s">
        <v>35</v>
      </c>
      <c r="F59" s="55"/>
      <c r="G59" s="55"/>
      <c r="H59" s="304" t="s">
        <v>41</v>
      </c>
      <c r="I59" s="45">
        <v>2</v>
      </c>
      <c r="J59" s="60" t="s">
        <v>204</v>
      </c>
      <c r="K59" s="21" t="s">
        <v>37</v>
      </c>
      <c r="L59" s="32" t="s">
        <v>43</v>
      </c>
      <c r="M59" s="79">
        <v>2026</v>
      </c>
      <c r="N59" s="22"/>
      <c r="O59" s="23"/>
      <c r="P59" s="23"/>
      <c r="Q59" s="23"/>
      <c r="R59" s="23">
        <f t="shared" ref="R59:R61" si="54">+N59+O59+P59+Q59</f>
        <v>0</v>
      </c>
      <c r="S59" s="24">
        <f t="shared" ref="S59:S61" si="55">IF(N59/ I59&gt;100%,100%,N59/I59)</f>
        <v>0</v>
      </c>
      <c r="T59" s="24">
        <f t="shared" si="45"/>
        <v>0</v>
      </c>
      <c r="U59" s="24">
        <f t="shared" ref="U59:U61" si="56">IF(P59/ I59&gt;100%,100%,P59/I59)</f>
        <v>0</v>
      </c>
      <c r="V59" s="24">
        <f t="shared" ref="V59:V61" si="57">IF(Q59/ I59&gt;100%,100%,Q59/I59)</f>
        <v>0</v>
      </c>
      <c r="W59" s="25">
        <f t="shared" ref="W59:W61" si="58">+S59</f>
        <v>0</v>
      </c>
      <c r="X59" s="24">
        <f t="shared" si="46"/>
        <v>0</v>
      </c>
      <c r="Y59" s="24">
        <f t="shared" si="47"/>
        <v>0</v>
      </c>
      <c r="Z59" s="24">
        <f t="shared" si="48"/>
        <v>0</v>
      </c>
      <c r="AA59" s="26"/>
      <c r="AB59" s="26" t="s">
        <v>153</v>
      </c>
      <c r="AC59" s="33"/>
      <c r="AD59" s="33"/>
      <c r="AE59" s="34"/>
    </row>
    <row r="60" spans="1:31" ht="70.95" customHeight="1" x14ac:dyDescent="0.3">
      <c r="A60" s="35" t="s">
        <v>31</v>
      </c>
      <c r="B60" s="71" t="s">
        <v>199</v>
      </c>
      <c r="C60" s="58" t="s">
        <v>205</v>
      </c>
      <c r="D60" s="307" t="s">
        <v>206</v>
      </c>
      <c r="E60" s="55"/>
      <c r="F60" s="55" t="s">
        <v>35</v>
      </c>
      <c r="G60" s="55"/>
      <c r="H60" s="304" t="s">
        <v>41</v>
      </c>
      <c r="I60" s="59">
        <v>0.6</v>
      </c>
      <c r="J60" s="60" t="s">
        <v>207</v>
      </c>
      <c r="K60" s="21" t="s">
        <v>98</v>
      </c>
      <c r="L60" s="21" t="s">
        <v>99</v>
      </c>
      <c r="M60" s="79">
        <v>2026</v>
      </c>
      <c r="N60" s="74"/>
      <c r="O60" s="74"/>
      <c r="P60" s="74"/>
      <c r="Q60" s="74"/>
      <c r="R60" s="75">
        <f t="shared" si="54"/>
        <v>0</v>
      </c>
      <c r="S60" s="24">
        <f t="shared" si="55"/>
        <v>0</v>
      </c>
      <c r="T60" s="24">
        <f t="shared" si="45"/>
        <v>0</v>
      </c>
      <c r="U60" s="24">
        <f t="shared" si="56"/>
        <v>0</v>
      </c>
      <c r="V60" s="24">
        <f t="shared" si="57"/>
        <v>0</v>
      </c>
      <c r="W60" s="25">
        <f t="shared" si="58"/>
        <v>0</v>
      </c>
      <c r="X60" s="24">
        <f t="shared" si="46"/>
        <v>0</v>
      </c>
      <c r="Y60" s="24">
        <f t="shared" si="47"/>
        <v>0</v>
      </c>
      <c r="Z60" s="24">
        <f t="shared" si="48"/>
        <v>0</v>
      </c>
      <c r="AA60" s="40" t="s">
        <v>208</v>
      </c>
      <c r="AB60" s="40" t="s">
        <v>209</v>
      </c>
      <c r="AC60" s="48"/>
      <c r="AD60" s="33"/>
      <c r="AE60" s="34"/>
    </row>
    <row r="61" spans="1:31" ht="100.5" customHeight="1" x14ac:dyDescent="0.3">
      <c r="A61" s="35" t="s">
        <v>31</v>
      </c>
      <c r="B61" s="71" t="s">
        <v>199</v>
      </c>
      <c r="C61" s="58" t="s">
        <v>205</v>
      </c>
      <c r="D61" s="307" t="s">
        <v>210</v>
      </c>
      <c r="E61" s="55" t="s">
        <v>35</v>
      </c>
      <c r="F61" s="55"/>
      <c r="G61" s="55"/>
      <c r="H61" s="304" t="s">
        <v>211</v>
      </c>
      <c r="I61" s="59">
        <v>0.2</v>
      </c>
      <c r="J61" s="60" t="s">
        <v>212</v>
      </c>
      <c r="K61" s="21" t="s">
        <v>98</v>
      </c>
      <c r="L61" s="21" t="s">
        <v>99</v>
      </c>
      <c r="M61" s="79">
        <v>2026</v>
      </c>
      <c r="N61" s="22"/>
      <c r="O61" s="76"/>
      <c r="P61" s="23"/>
      <c r="Q61" s="23"/>
      <c r="R61" s="75">
        <f t="shared" si="54"/>
        <v>0</v>
      </c>
      <c r="S61" s="24">
        <f t="shared" si="55"/>
        <v>0</v>
      </c>
      <c r="T61" s="24">
        <f t="shared" si="45"/>
        <v>0</v>
      </c>
      <c r="U61" s="24">
        <f t="shared" si="56"/>
        <v>0</v>
      </c>
      <c r="V61" s="24">
        <f t="shared" si="57"/>
        <v>0</v>
      </c>
      <c r="W61" s="25">
        <f t="shared" si="58"/>
        <v>0</v>
      </c>
      <c r="X61" s="24">
        <f t="shared" si="46"/>
        <v>0</v>
      </c>
      <c r="Y61" s="24">
        <f t="shared" si="47"/>
        <v>0</v>
      </c>
      <c r="Z61" s="24">
        <f t="shared" si="48"/>
        <v>0</v>
      </c>
      <c r="AA61" s="40" t="s">
        <v>208</v>
      </c>
      <c r="AB61" s="47" t="s">
        <v>213</v>
      </c>
      <c r="AC61" s="33"/>
      <c r="AD61" s="33"/>
      <c r="AE61" s="34"/>
    </row>
    <row r="62" spans="1:31" ht="68.400000000000006" customHeight="1" x14ac:dyDescent="0.3">
      <c r="A62" s="35" t="s">
        <v>31</v>
      </c>
      <c r="B62" s="71" t="s">
        <v>214</v>
      </c>
      <c r="C62" s="72" t="s">
        <v>114</v>
      </c>
      <c r="D62" s="309" t="s">
        <v>215</v>
      </c>
      <c r="E62" s="73" t="s">
        <v>35</v>
      </c>
      <c r="F62" s="73"/>
      <c r="G62" s="73"/>
      <c r="H62" s="304" t="s">
        <v>216</v>
      </c>
      <c r="I62" s="19">
        <v>1</v>
      </c>
      <c r="J62" s="20" t="s">
        <v>217</v>
      </c>
      <c r="K62" s="21" t="s">
        <v>37</v>
      </c>
      <c r="L62" s="32" t="s">
        <v>43</v>
      </c>
      <c r="M62" s="79">
        <v>2026</v>
      </c>
      <c r="N62" s="22"/>
      <c r="O62" s="23"/>
      <c r="P62" s="23"/>
      <c r="Q62" s="23"/>
      <c r="R62" s="23">
        <f>+N62+O62+P62+Q62</f>
        <v>0</v>
      </c>
      <c r="S62" s="24">
        <f>IF(N62/ I62&gt;100%,100%,N62/I62)</f>
        <v>0</v>
      </c>
      <c r="T62" s="24">
        <f t="shared" si="45"/>
        <v>0</v>
      </c>
      <c r="U62" s="24">
        <f>IF(P62/ I62&gt;100%,100%,P62/I62)</f>
        <v>0</v>
      </c>
      <c r="V62" s="24">
        <f>IF(Q62/ I62&gt;100%,100%,Q62/I62)</f>
        <v>0</v>
      </c>
      <c r="W62" s="25">
        <f>+S62</f>
        <v>0</v>
      </c>
      <c r="X62" s="24">
        <f t="shared" si="46"/>
        <v>0</v>
      </c>
      <c r="Y62" s="24">
        <f t="shared" si="47"/>
        <v>0</v>
      </c>
      <c r="Z62" s="24">
        <f t="shared" si="48"/>
        <v>0</v>
      </c>
      <c r="AA62" s="26"/>
      <c r="AB62" s="26" t="s">
        <v>218</v>
      </c>
      <c r="AC62" s="33"/>
      <c r="AD62" s="33"/>
      <c r="AE62" s="34"/>
    </row>
    <row r="63" spans="1:31" ht="120.6" customHeight="1" x14ac:dyDescent="0.3">
      <c r="A63" s="35" t="s">
        <v>31</v>
      </c>
      <c r="B63" s="71" t="s">
        <v>214</v>
      </c>
      <c r="C63" s="72" t="s">
        <v>219</v>
      </c>
      <c r="D63" s="309" t="s">
        <v>220</v>
      </c>
      <c r="E63" s="73"/>
      <c r="F63" s="73"/>
      <c r="G63" s="73"/>
      <c r="H63" s="304" t="s">
        <v>221</v>
      </c>
      <c r="I63" s="19">
        <v>1</v>
      </c>
      <c r="J63" s="20" t="s">
        <v>222</v>
      </c>
      <c r="K63" s="21" t="s">
        <v>37</v>
      </c>
      <c r="L63" s="32" t="s">
        <v>43</v>
      </c>
      <c r="M63" s="79">
        <v>2026</v>
      </c>
      <c r="N63" s="22"/>
      <c r="O63" s="23"/>
      <c r="P63" s="23"/>
      <c r="Q63" s="23"/>
      <c r="R63" s="23">
        <f t="shared" ref="R63:R67" si="59">+N63+O63+P63+Q63</f>
        <v>0</v>
      </c>
      <c r="S63" s="24">
        <f t="shared" ref="S63:S67" si="60">IF(N63/ I63&gt;100%,100%,N63/I63)</f>
        <v>0</v>
      </c>
      <c r="T63" s="24">
        <f t="shared" si="45"/>
        <v>0</v>
      </c>
      <c r="U63" s="24">
        <f t="shared" ref="U63:U67" si="61">IF(P63/ I63&gt;100%,100%,P63/I63)</f>
        <v>0</v>
      </c>
      <c r="V63" s="24">
        <f t="shared" ref="V63:V67" si="62">IF(Q63/ I63&gt;100%,100%,Q63/I63)</f>
        <v>0</v>
      </c>
      <c r="W63" s="25">
        <f t="shared" ref="W63:W67" si="63">+S63</f>
        <v>0</v>
      </c>
      <c r="X63" s="24">
        <f t="shared" si="46"/>
        <v>0</v>
      </c>
      <c r="Y63" s="24">
        <f t="shared" si="47"/>
        <v>0</v>
      </c>
      <c r="Z63" s="24">
        <f t="shared" si="48"/>
        <v>0</v>
      </c>
      <c r="AA63" s="26"/>
      <c r="AB63" s="26" t="s">
        <v>153</v>
      </c>
      <c r="AC63" s="33"/>
      <c r="AD63" s="33"/>
      <c r="AE63" s="34"/>
    </row>
    <row r="64" spans="1:31" ht="120.6" customHeight="1" x14ac:dyDescent="0.3">
      <c r="A64" s="35" t="s">
        <v>31</v>
      </c>
      <c r="B64" s="71" t="s">
        <v>214</v>
      </c>
      <c r="C64" s="72" t="s">
        <v>223</v>
      </c>
      <c r="D64" s="310" t="s">
        <v>224</v>
      </c>
      <c r="E64" s="73"/>
      <c r="F64" s="73"/>
      <c r="G64" s="73"/>
      <c r="H64" s="304" t="s">
        <v>221</v>
      </c>
      <c r="I64" s="19">
        <v>7</v>
      </c>
      <c r="J64" s="20" t="s">
        <v>225</v>
      </c>
      <c r="K64" s="21" t="s">
        <v>226</v>
      </c>
      <c r="L64" s="89" t="s">
        <v>2043</v>
      </c>
      <c r="M64" s="79">
        <v>2026</v>
      </c>
      <c r="N64" s="22"/>
      <c r="O64" s="23"/>
      <c r="P64" s="23"/>
      <c r="Q64" s="23"/>
      <c r="R64" s="23">
        <f t="shared" si="59"/>
        <v>0</v>
      </c>
      <c r="S64" s="24">
        <f t="shared" si="60"/>
        <v>0</v>
      </c>
      <c r="T64" s="24">
        <f t="shared" si="45"/>
        <v>0</v>
      </c>
      <c r="U64" s="24">
        <f t="shared" si="61"/>
        <v>0</v>
      </c>
      <c r="V64" s="24">
        <f t="shared" si="62"/>
        <v>0</v>
      </c>
      <c r="W64" s="25">
        <f t="shared" si="63"/>
        <v>0</v>
      </c>
      <c r="X64" s="24">
        <f t="shared" si="46"/>
        <v>0</v>
      </c>
      <c r="Y64" s="24">
        <f t="shared" si="47"/>
        <v>0</v>
      </c>
      <c r="Z64" s="24">
        <f t="shared" si="48"/>
        <v>0</v>
      </c>
      <c r="AA64" s="26"/>
      <c r="AB64" s="26"/>
      <c r="AC64" s="33"/>
      <c r="AD64" s="33"/>
      <c r="AE64" s="34"/>
    </row>
    <row r="65" spans="1:31" ht="146.4" customHeight="1" x14ac:dyDescent="0.3">
      <c r="A65" s="35" t="s">
        <v>31</v>
      </c>
      <c r="B65" s="71" t="s">
        <v>214</v>
      </c>
      <c r="C65" s="72" t="s">
        <v>114</v>
      </c>
      <c r="D65" s="309" t="s">
        <v>227</v>
      </c>
      <c r="E65" s="73"/>
      <c r="F65" s="73" t="s">
        <v>35</v>
      </c>
      <c r="G65" s="73"/>
      <c r="H65" s="304" t="s">
        <v>41</v>
      </c>
      <c r="I65" s="43">
        <v>0.1</v>
      </c>
      <c r="J65" s="20" t="s">
        <v>228</v>
      </c>
      <c r="K65" s="21" t="s">
        <v>37</v>
      </c>
      <c r="L65" s="32" t="s">
        <v>43</v>
      </c>
      <c r="M65" s="79">
        <v>2026</v>
      </c>
      <c r="N65" s="22"/>
      <c r="O65" s="23"/>
      <c r="P65" s="23"/>
      <c r="Q65" s="23"/>
      <c r="R65" s="23">
        <f t="shared" si="59"/>
        <v>0</v>
      </c>
      <c r="S65" s="24">
        <f t="shared" si="60"/>
        <v>0</v>
      </c>
      <c r="T65" s="24">
        <f t="shared" si="45"/>
        <v>0</v>
      </c>
      <c r="U65" s="24">
        <f t="shared" si="61"/>
        <v>0</v>
      </c>
      <c r="V65" s="24">
        <f t="shared" si="62"/>
        <v>0</v>
      </c>
      <c r="W65" s="25">
        <f t="shared" si="63"/>
        <v>0</v>
      </c>
      <c r="X65" s="24">
        <f t="shared" si="46"/>
        <v>0</v>
      </c>
      <c r="Y65" s="24">
        <f t="shared" si="47"/>
        <v>0</v>
      </c>
      <c r="Z65" s="24">
        <f t="shared" si="48"/>
        <v>0</v>
      </c>
      <c r="AA65" s="33"/>
      <c r="AB65" s="33" t="s">
        <v>229</v>
      </c>
      <c r="AC65" s="33"/>
      <c r="AD65" s="33"/>
      <c r="AE65" s="34"/>
    </row>
    <row r="66" spans="1:31" ht="147.6" customHeight="1" x14ac:dyDescent="0.3">
      <c r="A66" s="35" t="s">
        <v>31</v>
      </c>
      <c r="B66" s="71" t="s">
        <v>214</v>
      </c>
      <c r="C66" s="72" t="s">
        <v>114</v>
      </c>
      <c r="D66" s="311" t="s">
        <v>230</v>
      </c>
      <c r="E66" s="77" t="s">
        <v>35</v>
      </c>
      <c r="F66" s="77"/>
      <c r="G66" s="77"/>
      <c r="H66" s="306" t="s">
        <v>41</v>
      </c>
      <c r="I66" s="78">
        <v>1</v>
      </c>
      <c r="J66" s="53" t="s">
        <v>231</v>
      </c>
      <c r="K66" s="21" t="s">
        <v>37</v>
      </c>
      <c r="L66" s="32" t="s">
        <v>43</v>
      </c>
      <c r="M66" s="79">
        <v>2026</v>
      </c>
      <c r="N66" s="22"/>
      <c r="O66" s="23"/>
      <c r="P66" s="23"/>
      <c r="Q66" s="23"/>
      <c r="R66" s="23">
        <f t="shared" si="59"/>
        <v>0</v>
      </c>
      <c r="S66" s="24">
        <f t="shared" si="60"/>
        <v>0</v>
      </c>
      <c r="T66" s="24">
        <f t="shared" si="45"/>
        <v>0</v>
      </c>
      <c r="U66" s="24">
        <f t="shared" si="61"/>
        <v>0</v>
      </c>
      <c r="V66" s="24">
        <f t="shared" si="62"/>
        <v>0</v>
      </c>
      <c r="W66" s="25">
        <f t="shared" si="63"/>
        <v>0</v>
      </c>
      <c r="X66" s="24">
        <f t="shared" si="46"/>
        <v>0</v>
      </c>
      <c r="Y66" s="24">
        <f t="shared" si="47"/>
        <v>0</v>
      </c>
      <c r="Z66" s="24">
        <f t="shared" si="48"/>
        <v>0</v>
      </c>
      <c r="AA66" s="33"/>
      <c r="AB66" s="33" t="s">
        <v>153</v>
      </c>
      <c r="AC66" s="33"/>
      <c r="AD66" s="33"/>
      <c r="AE66" s="34"/>
    </row>
    <row r="67" spans="1:31" ht="146.4" customHeight="1" x14ac:dyDescent="0.3">
      <c r="A67" s="35" t="s">
        <v>31</v>
      </c>
      <c r="B67" s="71" t="s">
        <v>214</v>
      </c>
      <c r="C67" s="72" t="s">
        <v>114</v>
      </c>
      <c r="D67" s="309" t="s">
        <v>232</v>
      </c>
      <c r="E67" s="73"/>
      <c r="F67" s="73" t="s">
        <v>35</v>
      </c>
      <c r="G67" s="73"/>
      <c r="H67" s="304" t="s">
        <v>216</v>
      </c>
      <c r="I67" s="43">
        <v>0.5</v>
      </c>
      <c r="J67" s="20" t="s">
        <v>233</v>
      </c>
      <c r="K67" s="21" t="s">
        <v>37</v>
      </c>
      <c r="L67" s="32" t="s">
        <v>43</v>
      </c>
      <c r="M67" s="79">
        <v>2026</v>
      </c>
      <c r="N67" s="22"/>
      <c r="O67" s="23"/>
      <c r="P67" s="23"/>
      <c r="Q67" s="23"/>
      <c r="R67" s="23">
        <f t="shared" si="59"/>
        <v>0</v>
      </c>
      <c r="S67" s="24">
        <f t="shared" si="60"/>
        <v>0</v>
      </c>
      <c r="T67" s="24">
        <f t="shared" si="45"/>
        <v>0</v>
      </c>
      <c r="U67" s="24">
        <f t="shared" si="61"/>
        <v>0</v>
      </c>
      <c r="V67" s="24">
        <f t="shared" si="62"/>
        <v>0</v>
      </c>
      <c r="W67" s="25">
        <f t="shared" si="63"/>
        <v>0</v>
      </c>
      <c r="X67" s="24">
        <f t="shared" si="46"/>
        <v>0</v>
      </c>
      <c r="Y67" s="24">
        <f t="shared" si="47"/>
        <v>0</v>
      </c>
      <c r="Z67" s="24">
        <f t="shared" si="48"/>
        <v>0</v>
      </c>
      <c r="AA67" s="33"/>
      <c r="AB67" s="33" t="s">
        <v>153</v>
      </c>
      <c r="AC67" s="33"/>
      <c r="AD67" s="33"/>
      <c r="AE67" s="34"/>
    </row>
    <row r="68" spans="1:31" ht="146.4" customHeight="1" x14ac:dyDescent="0.3">
      <c r="A68" s="35" t="s">
        <v>31</v>
      </c>
      <c r="B68" s="71" t="s">
        <v>234</v>
      </c>
      <c r="C68" s="72" t="s">
        <v>114</v>
      </c>
      <c r="D68" s="309" t="s">
        <v>235</v>
      </c>
      <c r="E68" s="73" t="s">
        <v>35</v>
      </c>
      <c r="F68" s="73"/>
      <c r="G68" s="73"/>
      <c r="H68" s="304" t="s">
        <v>41</v>
      </c>
      <c r="I68" s="43">
        <v>0.8</v>
      </c>
      <c r="J68" s="20" t="s">
        <v>236</v>
      </c>
      <c r="K68" s="21" t="s">
        <v>37</v>
      </c>
      <c r="L68" s="32" t="s">
        <v>43</v>
      </c>
      <c r="M68" s="79">
        <v>2026</v>
      </c>
      <c r="N68" s="22"/>
      <c r="O68" s="23"/>
      <c r="P68" s="23"/>
      <c r="Q68" s="23"/>
      <c r="R68" s="23">
        <f>+N68+O68+P68+Q68</f>
        <v>0</v>
      </c>
      <c r="S68" s="24">
        <f>IF(N68/ I68&gt;100%,100%,N68/I68)</f>
        <v>0</v>
      </c>
      <c r="T68" s="24">
        <f t="shared" si="45"/>
        <v>0</v>
      </c>
      <c r="U68" s="24">
        <f>IF(P68/ I68&gt;100%,100%,P68/I68)</f>
        <v>0</v>
      </c>
      <c r="V68" s="24">
        <f>IF(Q68/ I68&gt;100%,100%,Q68/I68)</f>
        <v>0</v>
      </c>
      <c r="W68" s="25">
        <f>+S68</f>
        <v>0</v>
      </c>
      <c r="X68" s="24">
        <f t="shared" si="46"/>
        <v>0</v>
      </c>
      <c r="Y68" s="24">
        <f t="shared" si="47"/>
        <v>0</v>
      </c>
      <c r="Z68" s="24">
        <f t="shared" si="48"/>
        <v>0</v>
      </c>
      <c r="AA68" s="26"/>
      <c r="AB68" s="26" t="s">
        <v>153</v>
      </c>
      <c r="AC68" s="33"/>
      <c r="AD68" s="33"/>
      <c r="AE68" s="34"/>
    </row>
    <row r="69" spans="1:31" ht="162" hidden="1" customHeight="1" x14ac:dyDescent="0.3">
      <c r="A69" s="35" t="s">
        <v>31</v>
      </c>
      <c r="B69" s="71" t="s">
        <v>234</v>
      </c>
      <c r="C69" s="72" t="s">
        <v>114</v>
      </c>
      <c r="D69" s="73" t="s">
        <v>237</v>
      </c>
      <c r="E69" s="73" t="s">
        <v>35</v>
      </c>
      <c r="F69" s="73"/>
      <c r="G69" s="73"/>
      <c r="H69" s="18" t="s">
        <v>41</v>
      </c>
      <c r="I69" s="43">
        <v>1</v>
      </c>
      <c r="J69" s="20" t="s">
        <v>238</v>
      </c>
      <c r="K69" s="21" t="s">
        <v>37</v>
      </c>
      <c r="L69" s="32" t="s">
        <v>43</v>
      </c>
      <c r="M69" s="79">
        <v>2027</v>
      </c>
      <c r="N69" s="22"/>
      <c r="O69" s="33"/>
      <c r="P69" s="33"/>
      <c r="Q69" s="33"/>
      <c r="R69" s="33"/>
      <c r="S69" s="33"/>
      <c r="T69" s="33"/>
      <c r="U69" s="33"/>
      <c r="V69" s="33"/>
      <c r="W69" s="33"/>
      <c r="X69" s="33"/>
      <c r="Y69" s="33"/>
      <c r="Z69" s="33"/>
      <c r="AA69" s="33"/>
      <c r="AB69" s="33"/>
      <c r="AC69" s="33"/>
      <c r="AD69" s="33"/>
      <c r="AE69" s="34"/>
    </row>
    <row r="70" spans="1:31" ht="122.4" hidden="1" customHeight="1" x14ac:dyDescent="0.3">
      <c r="A70" s="35" t="s">
        <v>31</v>
      </c>
      <c r="B70" s="71" t="s">
        <v>234</v>
      </c>
      <c r="C70" s="72" t="s">
        <v>114</v>
      </c>
      <c r="D70" s="73" t="s">
        <v>239</v>
      </c>
      <c r="E70" s="73" t="s">
        <v>35</v>
      </c>
      <c r="F70" s="73"/>
      <c r="G70" s="73"/>
      <c r="H70" s="18" t="s">
        <v>41</v>
      </c>
      <c r="I70" s="43">
        <v>0.5</v>
      </c>
      <c r="J70" s="20" t="s">
        <v>240</v>
      </c>
      <c r="K70" s="21" t="s">
        <v>37</v>
      </c>
      <c r="L70" s="32" t="s">
        <v>43</v>
      </c>
      <c r="M70" s="79">
        <v>2027</v>
      </c>
      <c r="N70" s="22"/>
      <c r="O70" s="33"/>
      <c r="P70" s="33"/>
      <c r="Q70" s="33"/>
      <c r="R70" s="33"/>
      <c r="S70" s="33"/>
      <c r="T70" s="33"/>
      <c r="U70" s="33"/>
      <c r="V70" s="33"/>
      <c r="W70" s="33"/>
      <c r="X70" s="33"/>
      <c r="Y70" s="33"/>
      <c r="Z70" s="33"/>
      <c r="AA70" s="33"/>
      <c r="AB70" s="33"/>
      <c r="AC70" s="33"/>
      <c r="AD70" s="33"/>
      <c r="AE70" s="34"/>
    </row>
    <row r="71" spans="1:31" ht="90" hidden="1" customHeight="1" x14ac:dyDescent="0.3">
      <c r="A71" s="35" t="s">
        <v>31</v>
      </c>
      <c r="B71" s="71" t="s">
        <v>241</v>
      </c>
      <c r="C71" s="58" t="s">
        <v>205</v>
      </c>
      <c r="D71" s="55" t="s">
        <v>242</v>
      </c>
      <c r="E71" s="55" t="s">
        <v>35</v>
      </c>
      <c r="F71" s="55"/>
      <c r="G71" s="55"/>
      <c r="H71" s="18" t="s">
        <v>41</v>
      </c>
      <c r="I71" s="59">
        <v>0.85</v>
      </c>
      <c r="J71" s="60" t="s">
        <v>243</v>
      </c>
      <c r="K71" s="21" t="s">
        <v>37</v>
      </c>
      <c r="L71" s="32" t="s">
        <v>43</v>
      </c>
      <c r="M71" s="79">
        <v>2027</v>
      </c>
      <c r="N71" s="22"/>
      <c r="O71" s="23"/>
      <c r="P71" s="23"/>
      <c r="Q71" s="23"/>
      <c r="R71" s="23">
        <f>+N71+O71+P71+Q71</f>
        <v>0</v>
      </c>
      <c r="S71" s="24">
        <f>IF(N71/ I71&gt;100%,100%,N71/I71)</f>
        <v>0</v>
      </c>
      <c r="T71" s="24">
        <f t="shared" ref="T71:T72" si="64">IF(O71/ I71&gt;100%,100%,O71/I71)</f>
        <v>0</v>
      </c>
      <c r="U71" s="24">
        <f>IF(P71/ I71&gt;100%,100%,P71/I71)</f>
        <v>0</v>
      </c>
      <c r="V71" s="24">
        <f>IF(Q71/ I71&gt;100%,100%,Q71/I71)</f>
        <v>0</v>
      </c>
      <c r="W71" s="25">
        <f>+S71</f>
        <v>0</v>
      </c>
      <c r="X71" s="24">
        <f t="shared" ref="X71:X72" si="65">IF(S71+T71&gt;100%,100%,S71+T71)</f>
        <v>0</v>
      </c>
      <c r="Y71" s="24">
        <f t="shared" ref="Y71:Y72" si="66">IF(S71+T71+U71&gt;100%,100%,S71+T71+U71)</f>
        <v>0</v>
      </c>
      <c r="Z71" s="24">
        <f t="shared" ref="Z71:Z72" si="67">IF(S71+T71+U71+V71&gt;100%,100%,S71+T71+U71+V71)</f>
        <v>0</v>
      </c>
      <c r="AA71" s="26"/>
      <c r="AB71" s="26" t="s">
        <v>244</v>
      </c>
      <c r="AC71" s="33"/>
      <c r="AD71" s="33"/>
      <c r="AE71" s="34"/>
    </row>
    <row r="72" spans="1:31" ht="127.95" customHeight="1" x14ac:dyDescent="0.3">
      <c r="A72" s="35" t="s">
        <v>31</v>
      </c>
      <c r="B72" s="71" t="s">
        <v>241</v>
      </c>
      <c r="C72" s="58" t="s">
        <v>205</v>
      </c>
      <c r="D72" s="307" t="s">
        <v>245</v>
      </c>
      <c r="E72" s="55"/>
      <c r="F72" s="55" t="s">
        <v>35</v>
      </c>
      <c r="G72" s="55"/>
      <c r="H72" s="304" t="s">
        <v>82</v>
      </c>
      <c r="I72" s="59">
        <v>0.5</v>
      </c>
      <c r="J72" s="60" t="s">
        <v>246</v>
      </c>
      <c r="K72" s="21" t="s">
        <v>37</v>
      </c>
      <c r="L72" s="32" t="s">
        <v>43</v>
      </c>
      <c r="M72" s="79">
        <v>2026</v>
      </c>
      <c r="N72" s="22"/>
      <c r="O72" s="23"/>
      <c r="P72" s="23"/>
      <c r="Q72" s="23"/>
      <c r="R72" s="23">
        <f>+N72+O72+P72+Q72</f>
        <v>0</v>
      </c>
      <c r="S72" s="24">
        <f>IF(N72/ I72&gt;100%,100%,N72/I72)</f>
        <v>0</v>
      </c>
      <c r="T72" s="24">
        <f t="shared" si="64"/>
        <v>0</v>
      </c>
      <c r="U72" s="24">
        <f>IF(P72/ I72&gt;100%,100%,P72/I72)</f>
        <v>0</v>
      </c>
      <c r="V72" s="24">
        <f>IF(Q72/ I72&gt;100%,100%,Q72/I72)</f>
        <v>0</v>
      </c>
      <c r="W72" s="25">
        <f>+S72</f>
        <v>0</v>
      </c>
      <c r="X72" s="24">
        <f t="shared" si="65"/>
        <v>0</v>
      </c>
      <c r="Y72" s="24">
        <f t="shared" si="66"/>
        <v>0</v>
      </c>
      <c r="Z72" s="24">
        <f t="shared" si="67"/>
        <v>0</v>
      </c>
      <c r="AA72" s="33"/>
      <c r="AB72" s="26" t="s">
        <v>153</v>
      </c>
      <c r="AC72" s="33"/>
      <c r="AD72" s="33"/>
      <c r="AE72" s="34"/>
    </row>
    <row r="73" spans="1:31" ht="76.95" hidden="1" customHeight="1" x14ac:dyDescent="0.3">
      <c r="A73" s="35" t="s">
        <v>31</v>
      </c>
      <c r="B73" s="71" t="s">
        <v>241</v>
      </c>
      <c r="C73" s="58" t="s">
        <v>205</v>
      </c>
      <c r="D73" s="55" t="s">
        <v>247</v>
      </c>
      <c r="E73" s="55" t="s">
        <v>35</v>
      </c>
      <c r="F73" s="55"/>
      <c r="G73" s="55"/>
      <c r="H73" s="18" t="s">
        <v>41</v>
      </c>
      <c r="I73" s="37"/>
      <c r="J73" s="37"/>
      <c r="K73" s="21" t="s">
        <v>37</v>
      </c>
      <c r="L73" s="32" t="s">
        <v>43</v>
      </c>
      <c r="M73" s="79">
        <v>2027</v>
      </c>
      <c r="N73" s="22"/>
      <c r="O73" s="33"/>
      <c r="P73" s="33"/>
      <c r="Q73" s="33"/>
      <c r="R73" s="33"/>
      <c r="S73" s="33"/>
      <c r="T73" s="33"/>
      <c r="U73" s="33"/>
      <c r="V73" s="33"/>
      <c r="W73" s="33"/>
      <c r="X73" s="33"/>
      <c r="Y73" s="33"/>
      <c r="Z73" s="33"/>
      <c r="AA73" s="33"/>
      <c r="AB73" s="33"/>
      <c r="AC73" s="33"/>
      <c r="AD73" s="33"/>
      <c r="AE73" s="34"/>
    </row>
    <row r="74" spans="1:31" ht="69" customHeight="1" x14ac:dyDescent="0.3">
      <c r="A74" s="15" t="s">
        <v>31</v>
      </c>
      <c r="B74" s="80" t="s">
        <v>248</v>
      </c>
      <c r="C74" s="81" t="s">
        <v>249</v>
      </c>
      <c r="D74" s="312" t="s">
        <v>250</v>
      </c>
      <c r="E74" s="18" t="s">
        <v>251</v>
      </c>
      <c r="F74" s="18"/>
      <c r="G74" s="18"/>
      <c r="H74" s="304" t="s">
        <v>2361</v>
      </c>
      <c r="I74" s="19">
        <v>5</v>
      </c>
      <c r="J74" s="20" t="s">
        <v>252</v>
      </c>
      <c r="K74" s="21" t="s">
        <v>37</v>
      </c>
      <c r="L74" s="21" t="s">
        <v>38</v>
      </c>
      <c r="M74" s="79">
        <v>2026</v>
      </c>
      <c r="N74" s="22"/>
      <c r="O74" s="23"/>
      <c r="P74" s="23"/>
      <c r="Q74" s="23"/>
      <c r="R74" s="23">
        <f>+Q74+N74+O74+P74</f>
        <v>0</v>
      </c>
      <c r="S74" s="24">
        <f>IF(N74/ I74&gt;100%,100%,N74/I74)</f>
        <v>0</v>
      </c>
      <c r="T74" s="24">
        <f>IF(O74/ I74&gt;100%,100%,O74/I74)</f>
        <v>0</v>
      </c>
      <c r="U74" s="24">
        <f>IF(P74/ I74&gt;100%,100%,P74/I74)</f>
        <v>0</v>
      </c>
      <c r="V74" s="24">
        <f>IF(Q74/ I74&gt;100%,100%,Q74/I74)</f>
        <v>0</v>
      </c>
      <c r="W74" s="25">
        <f>+S74</f>
        <v>0</v>
      </c>
      <c r="X74" s="24">
        <f t="shared" ref="X74:X129" si="68">IF(S74+T74&gt;100%,100%,S74+T74)</f>
        <v>0</v>
      </c>
      <c r="Y74" s="24">
        <f t="shared" ref="Y74:Y129" si="69">IF(S74+T74+U74&gt;100%,100%,S74+T74+U74)</f>
        <v>0</v>
      </c>
      <c r="Z74" s="24">
        <f t="shared" ref="Z74:Z129" si="70">IF(S74+T74+U74+V74&gt;100%,100%,S74+T74+U74+V74)</f>
        <v>0</v>
      </c>
      <c r="AA74" s="26"/>
      <c r="AB74" s="26"/>
      <c r="AC74" s="26"/>
      <c r="AD74" s="40"/>
      <c r="AE74" s="34"/>
    </row>
    <row r="75" spans="1:31" ht="69" customHeight="1" x14ac:dyDescent="0.3">
      <c r="A75" s="35" t="s">
        <v>31</v>
      </c>
      <c r="B75" s="82" t="s">
        <v>253</v>
      </c>
      <c r="C75" s="83" t="s">
        <v>254</v>
      </c>
      <c r="D75" s="313" t="s">
        <v>255</v>
      </c>
      <c r="E75" s="62"/>
      <c r="F75" s="62"/>
      <c r="G75" s="62"/>
      <c r="H75" s="304" t="s">
        <v>256</v>
      </c>
      <c r="I75" s="19">
        <v>1</v>
      </c>
      <c r="J75" s="84" t="s">
        <v>257</v>
      </c>
      <c r="K75" s="21" t="s">
        <v>37</v>
      </c>
      <c r="L75" s="85" t="s">
        <v>258</v>
      </c>
      <c r="M75" s="79">
        <v>2026</v>
      </c>
      <c r="N75" s="22"/>
      <c r="O75" s="23"/>
      <c r="P75" s="23"/>
      <c r="Q75" s="23"/>
      <c r="R75" s="23"/>
      <c r="S75" s="24"/>
      <c r="T75" s="24"/>
      <c r="U75" s="24"/>
      <c r="V75" s="24"/>
      <c r="W75" s="25"/>
      <c r="X75" s="24"/>
      <c r="Y75" s="24"/>
      <c r="Z75" s="24"/>
      <c r="AA75" s="26"/>
      <c r="AB75" s="26"/>
      <c r="AC75" s="26"/>
      <c r="AD75" s="40"/>
      <c r="AE75" s="34"/>
    </row>
    <row r="76" spans="1:31" ht="69" customHeight="1" x14ac:dyDescent="0.3">
      <c r="A76" s="35" t="s">
        <v>31</v>
      </c>
      <c r="B76" s="82" t="s">
        <v>253</v>
      </c>
      <c r="C76" s="83" t="s">
        <v>254</v>
      </c>
      <c r="D76" s="313" t="s">
        <v>259</v>
      </c>
      <c r="E76" s="62"/>
      <c r="F76" s="62"/>
      <c r="G76" s="62"/>
      <c r="H76" s="304" t="s">
        <v>256</v>
      </c>
      <c r="I76" s="19">
        <v>1</v>
      </c>
      <c r="J76" s="84" t="s">
        <v>260</v>
      </c>
      <c r="K76" s="21" t="s">
        <v>37</v>
      </c>
      <c r="L76" s="85" t="s">
        <v>258</v>
      </c>
      <c r="M76" s="79">
        <v>2026</v>
      </c>
      <c r="N76" s="22"/>
      <c r="O76" s="23"/>
      <c r="P76" s="23"/>
      <c r="Q76" s="23"/>
      <c r="R76" s="23"/>
      <c r="S76" s="24"/>
      <c r="T76" s="24"/>
      <c r="U76" s="24"/>
      <c r="V76" s="24"/>
      <c r="W76" s="25"/>
      <c r="X76" s="24"/>
      <c r="Y76" s="24"/>
      <c r="Z76" s="24"/>
      <c r="AA76" s="26"/>
      <c r="AB76" s="26"/>
      <c r="AC76" s="26"/>
      <c r="AD76" s="40"/>
      <c r="AE76" s="34"/>
    </row>
    <row r="77" spans="1:31" ht="69" customHeight="1" x14ac:dyDescent="0.3">
      <c r="A77" s="35" t="s">
        <v>31</v>
      </c>
      <c r="B77" s="82" t="s">
        <v>253</v>
      </c>
      <c r="C77" s="83" t="s">
        <v>254</v>
      </c>
      <c r="D77" s="313" t="s">
        <v>261</v>
      </c>
      <c r="E77" s="62"/>
      <c r="F77" s="62"/>
      <c r="G77" s="62"/>
      <c r="H77" s="304" t="s">
        <v>256</v>
      </c>
      <c r="I77" s="19">
        <v>1</v>
      </c>
      <c r="J77" s="84" t="s">
        <v>262</v>
      </c>
      <c r="K77" s="21" t="s">
        <v>37</v>
      </c>
      <c r="L77" s="85" t="s">
        <v>258</v>
      </c>
      <c r="M77" s="79">
        <v>2026</v>
      </c>
      <c r="N77" s="22"/>
      <c r="O77" s="23"/>
      <c r="P77" s="23"/>
      <c r="Q77" s="23"/>
      <c r="R77" s="23"/>
      <c r="S77" s="24"/>
      <c r="T77" s="24"/>
      <c r="U77" s="24"/>
      <c r="V77" s="24"/>
      <c r="W77" s="25"/>
      <c r="X77" s="24"/>
      <c r="Y77" s="24"/>
      <c r="Z77" s="24"/>
      <c r="AA77" s="26"/>
      <c r="AB77" s="26"/>
      <c r="AC77" s="26"/>
      <c r="AD77" s="40"/>
      <c r="AE77" s="34"/>
    </row>
    <row r="78" spans="1:31" ht="69" customHeight="1" x14ac:dyDescent="0.3">
      <c r="A78" s="35" t="s">
        <v>31</v>
      </c>
      <c r="B78" s="82" t="s">
        <v>253</v>
      </c>
      <c r="C78" s="83" t="s">
        <v>254</v>
      </c>
      <c r="D78" s="313" t="s">
        <v>263</v>
      </c>
      <c r="E78" s="62"/>
      <c r="F78" s="62"/>
      <c r="G78" s="62"/>
      <c r="H78" s="304" t="s">
        <v>256</v>
      </c>
      <c r="I78" s="19">
        <v>1</v>
      </c>
      <c r="J78" s="84" t="s">
        <v>264</v>
      </c>
      <c r="K78" s="21" t="s">
        <v>37</v>
      </c>
      <c r="L78" s="85" t="s">
        <v>258</v>
      </c>
      <c r="M78" s="79">
        <v>2026</v>
      </c>
      <c r="N78" s="22"/>
      <c r="O78" s="23"/>
      <c r="P78" s="23"/>
      <c r="Q78" s="23"/>
      <c r="R78" s="23"/>
      <c r="S78" s="24"/>
      <c r="T78" s="24"/>
      <c r="U78" s="24"/>
      <c r="V78" s="24"/>
      <c r="W78" s="25"/>
      <c r="X78" s="24"/>
      <c r="Y78" s="24"/>
      <c r="Z78" s="24"/>
      <c r="AA78" s="26"/>
      <c r="AB78" s="26"/>
      <c r="AC78" s="26"/>
      <c r="AD78" s="40"/>
      <c r="AE78" s="34"/>
    </row>
    <row r="79" spans="1:31" ht="69" customHeight="1" x14ac:dyDescent="0.3">
      <c r="A79" s="35" t="s">
        <v>31</v>
      </c>
      <c r="B79" s="82" t="s">
        <v>253</v>
      </c>
      <c r="C79" s="83" t="s">
        <v>254</v>
      </c>
      <c r="D79" s="313" t="s">
        <v>265</v>
      </c>
      <c r="E79" s="62"/>
      <c r="F79" s="62"/>
      <c r="G79" s="62"/>
      <c r="H79" s="304" t="s">
        <v>256</v>
      </c>
      <c r="I79" s="19">
        <v>1</v>
      </c>
      <c r="J79" s="84" t="s">
        <v>266</v>
      </c>
      <c r="K79" s="21" t="s">
        <v>37</v>
      </c>
      <c r="L79" s="85" t="s">
        <v>258</v>
      </c>
      <c r="M79" s="79">
        <v>2026</v>
      </c>
      <c r="N79" s="22"/>
      <c r="O79" s="23"/>
      <c r="P79" s="23"/>
      <c r="Q79" s="23"/>
      <c r="R79" s="23"/>
      <c r="S79" s="24"/>
      <c r="T79" s="24"/>
      <c r="U79" s="24"/>
      <c r="V79" s="24"/>
      <c r="W79" s="25"/>
      <c r="X79" s="24"/>
      <c r="Y79" s="24"/>
      <c r="Z79" s="24"/>
      <c r="AA79" s="26"/>
      <c r="AB79" s="26"/>
      <c r="AC79" s="26"/>
      <c r="AD79" s="40"/>
      <c r="AE79" s="34"/>
    </row>
    <row r="80" spans="1:31" ht="69" customHeight="1" x14ac:dyDescent="0.3">
      <c r="A80" s="35" t="s">
        <v>31</v>
      </c>
      <c r="B80" s="86" t="s">
        <v>267</v>
      </c>
      <c r="C80" s="87" t="s">
        <v>268</v>
      </c>
      <c r="D80" s="314" t="s">
        <v>269</v>
      </c>
      <c r="E80" s="62"/>
      <c r="F80" s="62"/>
      <c r="G80" s="62"/>
      <c r="H80" s="304" t="s">
        <v>270</v>
      </c>
      <c r="I80" s="19">
        <v>1</v>
      </c>
      <c r="J80" s="88" t="s">
        <v>271</v>
      </c>
      <c r="K80" s="21" t="s">
        <v>37</v>
      </c>
      <c r="L80" s="89" t="s">
        <v>272</v>
      </c>
      <c r="M80" s="79">
        <v>2026</v>
      </c>
      <c r="N80" s="22"/>
      <c r="O80" s="23"/>
      <c r="P80" s="23"/>
      <c r="Q80" s="23"/>
      <c r="R80" s="23"/>
      <c r="S80" s="24"/>
      <c r="T80" s="24"/>
      <c r="U80" s="24"/>
      <c r="V80" s="24"/>
      <c r="W80" s="25"/>
      <c r="X80" s="24"/>
      <c r="Y80" s="24"/>
      <c r="Z80" s="24"/>
      <c r="AA80" s="26"/>
      <c r="AB80" s="26"/>
      <c r="AC80" s="26"/>
      <c r="AD80" s="40"/>
      <c r="AE80" s="34"/>
    </row>
    <row r="81" spans="1:31" ht="69" customHeight="1" x14ac:dyDescent="0.3">
      <c r="A81" s="35" t="s">
        <v>31</v>
      </c>
      <c r="B81" s="86" t="s">
        <v>267</v>
      </c>
      <c r="C81" s="87" t="s">
        <v>268</v>
      </c>
      <c r="D81" s="314" t="s">
        <v>273</v>
      </c>
      <c r="E81" s="62"/>
      <c r="F81" s="62"/>
      <c r="G81" s="62"/>
      <c r="H81" s="304" t="s">
        <v>270</v>
      </c>
      <c r="I81" s="19">
        <v>1</v>
      </c>
      <c r="J81" s="88" t="s">
        <v>274</v>
      </c>
      <c r="K81" s="62" t="s">
        <v>37</v>
      </c>
      <c r="L81" s="89" t="s">
        <v>272</v>
      </c>
      <c r="M81" s="79">
        <v>2026</v>
      </c>
      <c r="N81" s="22"/>
      <c r="O81" s="23"/>
      <c r="P81" s="23"/>
      <c r="Q81" s="23"/>
      <c r="R81" s="23"/>
      <c r="S81" s="24"/>
      <c r="T81" s="24"/>
      <c r="U81" s="24"/>
      <c r="V81" s="24"/>
      <c r="W81" s="25"/>
      <c r="X81" s="24"/>
      <c r="Y81" s="24"/>
      <c r="Z81" s="24"/>
      <c r="AA81" s="26"/>
      <c r="AB81" s="26"/>
      <c r="AC81" s="26"/>
      <c r="AD81" s="40"/>
      <c r="AE81" s="34"/>
    </row>
    <row r="82" spans="1:31" ht="69" customHeight="1" x14ac:dyDescent="0.3">
      <c r="A82" s="35" t="s">
        <v>31</v>
      </c>
      <c r="B82" s="86" t="s">
        <v>275</v>
      </c>
      <c r="C82" s="90" t="s">
        <v>276</v>
      </c>
      <c r="D82" s="314" t="s">
        <v>277</v>
      </c>
      <c r="E82" s="62"/>
      <c r="F82" s="62"/>
      <c r="G82" s="62"/>
      <c r="H82" s="304" t="s">
        <v>270</v>
      </c>
      <c r="I82" s="19">
        <v>1</v>
      </c>
      <c r="J82" s="88" t="s">
        <v>278</v>
      </c>
      <c r="K82" s="62" t="s">
        <v>37</v>
      </c>
      <c r="L82" s="89" t="s">
        <v>272</v>
      </c>
      <c r="M82" s="79">
        <v>2026</v>
      </c>
      <c r="N82" s="22"/>
      <c r="O82" s="23"/>
      <c r="P82" s="23"/>
      <c r="Q82" s="23"/>
      <c r="R82" s="23"/>
      <c r="S82" s="24"/>
      <c r="T82" s="24"/>
      <c r="U82" s="24"/>
      <c r="V82" s="24"/>
      <c r="W82" s="25"/>
      <c r="X82" s="24"/>
      <c r="Y82" s="24"/>
      <c r="Z82" s="24"/>
      <c r="AA82" s="26"/>
      <c r="AB82" s="26"/>
      <c r="AC82" s="26"/>
      <c r="AD82" s="40"/>
      <c r="AE82" s="34"/>
    </row>
    <row r="83" spans="1:31" ht="69" customHeight="1" x14ac:dyDescent="0.3">
      <c r="A83" s="35" t="s">
        <v>31</v>
      </c>
      <c r="B83" s="86" t="s">
        <v>275</v>
      </c>
      <c r="C83" s="90" t="s">
        <v>276</v>
      </c>
      <c r="D83" s="314" t="s">
        <v>279</v>
      </c>
      <c r="E83" s="62"/>
      <c r="F83" s="62"/>
      <c r="G83" s="62"/>
      <c r="H83" s="304" t="s">
        <v>270</v>
      </c>
      <c r="I83" s="19">
        <v>1</v>
      </c>
      <c r="J83" s="84" t="s">
        <v>280</v>
      </c>
      <c r="K83" s="62" t="s">
        <v>37</v>
      </c>
      <c r="L83" s="89" t="s">
        <v>272</v>
      </c>
      <c r="M83" s="79">
        <v>2026</v>
      </c>
      <c r="N83" s="22"/>
      <c r="O83" s="23"/>
      <c r="P83" s="23"/>
      <c r="Q83" s="23"/>
      <c r="R83" s="23"/>
      <c r="S83" s="24"/>
      <c r="T83" s="24"/>
      <c r="U83" s="24"/>
      <c r="V83" s="24"/>
      <c r="W83" s="25"/>
      <c r="X83" s="24"/>
      <c r="Y83" s="24"/>
      <c r="Z83" s="24"/>
      <c r="AA83" s="26"/>
      <c r="AB83" s="26"/>
      <c r="AC83" s="26"/>
      <c r="AD83" s="40"/>
      <c r="AE83" s="34"/>
    </row>
    <row r="84" spans="1:31" ht="69" customHeight="1" x14ac:dyDescent="0.3">
      <c r="A84" s="35" t="s">
        <v>31</v>
      </c>
      <c r="B84" s="86" t="s">
        <v>275</v>
      </c>
      <c r="C84" s="90" t="s">
        <v>281</v>
      </c>
      <c r="D84" s="314" t="s">
        <v>282</v>
      </c>
      <c r="E84" s="62"/>
      <c r="F84" s="62"/>
      <c r="G84" s="62"/>
      <c r="H84" s="304" t="s">
        <v>270</v>
      </c>
      <c r="I84" s="19">
        <v>1</v>
      </c>
      <c r="J84" s="84" t="s">
        <v>283</v>
      </c>
      <c r="K84" s="62" t="s">
        <v>37</v>
      </c>
      <c r="L84" s="89" t="s">
        <v>272</v>
      </c>
      <c r="M84" s="79">
        <v>2026</v>
      </c>
      <c r="N84" s="22"/>
      <c r="O84" s="23"/>
      <c r="P84" s="23"/>
      <c r="Q84" s="23"/>
      <c r="R84" s="23"/>
      <c r="S84" s="24"/>
      <c r="T84" s="24"/>
      <c r="U84" s="24"/>
      <c r="V84" s="24"/>
      <c r="W84" s="25"/>
      <c r="X84" s="24"/>
      <c r="Y84" s="24"/>
      <c r="Z84" s="24"/>
      <c r="AA84" s="26"/>
      <c r="AB84" s="26"/>
      <c r="AC84" s="26"/>
      <c r="AD84" s="40"/>
      <c r="AE84" s="34"/>
    </row>
    <row r="85" spans="1:31" ht="69" customHeight="1" x14ac:dyDescent="0.3">
      <c r="A85" s="35" t="s">
        <v>31</v>
      </c>
      <c r="B85" s="86" t="s">
        <v>275</v>
      </c>
      <c r="C85" s="90" t="s">
        <v>281</v>
      </c>
      <c r="D85" s="314" t="s">
        <v>284</v>
      </c>
      <c r="E85" s="62"/>
      <c r="F85" s="62"/>
      <c r="G85" s="62"/>
      <c r="H85" s="304" t="s">
        <v>270</v>
      </c>
      <c r="I85" s="19">
        <v>11</v>
      </c>
      <c r="J85" s="84" t="s">
        <v>285</v>
      </c>
      <c r="K85" s="62" t="s">
        <v>37</v>
      </c>
      <c r="L85" s="89" t="s">
        <v>272</v>
      </c>
      <c r="M85" s="79">
        <v>2026</v>
      </c>
      <c r="N85" s="22"/>
      <c r="O85" s="23"/>
      <c r="P85" s="23"/>
      <c r="Q85" s="23"/>
      <c r="R85" s="23"/>
      <c r="S85" s="24"/>
      <c r="T85" s="24"/>
      <c r="U85" s="24"/>
      <c r="V85" s="24"/>
      <c r="W85" s="25"/>
      <c r="X85" s="24"/>
      <c r="Y85" s="24"/>
      <c r="Z85" s="24"/>
      <c r="AA85" s="26"/>
      <c r="AB85" s="26"/>
      <c r="AC85" s="26"/>
      <c r="AD85" s="40"/>
      <c r="AE85" s="34"/>
    </row>
    <row r="86" spans="1:31" ht="69" customHeight="1" x14ac:dyDescent="0.3">
      <c r="A86" s="35" t="s">
        <v>31</v>
      </c>
      <c r="B86" s="86" t="s">
        <v>286</v>
      </c>
      <c r="C86" s="87" t="s">
        <v>287</v>
      </c>
      <c r="D86" s="314" t="s">
        <v>288</v>
      </c>
      <c r="E86" s="62"/>
      <c r="F86" s="62"/>
      <c r="G86" s="62"/>
      <c r="H86" s="304" t="s">
        <v>270</v>
      </c>
      <c r="I86" s="19">
        <v>1</v>
      </c>
      <c r="J86" s="84" t="s">
        <v>289</v>
      </c>
      <c r="K86" s="62" t="s">
        <v>37</v>
      </c>
      <c r="L86" s="89" t="s">
        <v>272</v>
      </c>
      <c r="M86" s="79">
        <v>2026</v>
      </c>
      <c r="N86" s="22"/>
      <c r="O86" s="23"/>
      <c r="P86" s="23"/>
      <c r="Q86" s="23"/>
      <c r="R86" s="23"/>
      <c r="S86" s="24"/>
      <c r="T86" s="24"/>
      <c r="U86" s="24"/>
      <c r="V86" s="24"/>
      <c r="W86" s="25"/>
      <c r="X86" s="24"/>
      <c r="Y86" s="24"/>
      <c r="Z86" s="24"/>
      <c r="AA86" s="26"/>
      <c r="AB86" s="26"/>
      <c r="AC86" s="26"/>
      <c r="AD86" s="40"/>
      <c r="AE86" s="34"/>
    </row>
    <row r="87" spans="1:31" ht="69" customHeight="1" x14ac:dyDescent="0.3">
      <c r="A87" s="35" t="s">
        <v>31</v>
      </c>
      <c r="B87" s="86" t="s">
        <v>286</v>
      </c>
      <c r="C87" s="87" t="s">
        <v>287</v>
      </c>
      <c r="D87" s="314" t="s">
        <v>290</v>
      </c>
      <c r="E87" s="62"/>
      <c r="F87" s="62"/>
      <c r="G87" s="62"/>
      <c r="H87" s="304" t="s">
        <v>270</v>
      </c>
      <c r="I87" s="19">
        <v>1</v>
      </c>
      <c r="J87" s="84" t="s">
        <v>291</v>
      </c>
      <c r="K87" s="62" t="s">
        <v>37</v>
      </c>
      <c r="L87" s="89" t="s">
        <v>272</v>
      </c>
      <c r="M87" s="79">
        <v>2026</v>
      </c>
      <c r="N87" s="22"/>
      <c r="O87" s="23"/>
      <c r="P87" s="23"/>
      <c r="Q87" s="23"/>
      <c r="R87" s="23"/>
      <c r="S87" s="24"/>
      <c r="T87" s="24"/>
      <c r="U87" s="24"/>
      <c r="V87" s="24"/>
      <c r="W87" s="25"/>
      <c r="X87" s="24"/>
      <c r="Y87" s="24"/>
      <c r="Z87" s="24"/>
      <c r="AA87" s="26"/>
      <c r="AB87" s="26"/>
      <c r="AC87" s="26"/>
      <c r="AD87" s="40"/>
      <c r="AE87" s="34"/>
    </row>
    <row r="88" spans="1:31" ht="69" customHeight="1" x14ac:dyDescent="0.3">
      <c r="A88" s="35" t="s">
        <v>31</v>
      </c>
      <c r="B88" s="86" t="s">
        <v>286</v>
      </c>
      <c r="C88" s="87" t="s">
        <v>287</v>
      </c>
      <c r="D88" s="314" t="s">
        <v>292</v>
      </c>
      <c r="E88" s="62"/>
      <c r="F88" s="62"/>
      <c r="G88" s="62"/>
      <c r="H88" s="304" t="s">
        <v>270</v>
      </c>
      <c r="I88" s="19">
        <v>1</v>
      </c>
      <c r="J88" s="84" t="s">
        <v>293</v>
      </c>
      <c r="K88" s="62" t="s">
        <v>37</v>
      </c>
      <c r="L88" s="89" t="s">
        <v>272</v>
      </c>
      <c r="M88" s="79">
        <v>2026</v>
      </c>
      <c r="N88" s="22"/>
      <c r="O88" s="23"/>
      <c r="P88" s="23"/>
      <c r="Q88" s="23"/>
      <c r="R88" s="23"/>
      <c r="S88" s="24"/>
      <c r="T88" s="24"/>
      <c r="U88" s="24"/>
      <c r="V88" s="24"/>
      <c r="W88" s="25"/>
      <c r="X88" s="24"/>
      <c r="Y88" s="24"/>
      <c r="Z88" s="24"/>
      <c r="AA88" s="26"/>
      <c r="AB88" s="26"/>
      <c r="AC88" s="26"/>
      <c r="AD88" s="40"/>
      <c r="AE88" s="34"/>
    </row>
    <row r="89" spans="1:31" ht="69" customHeight="1" x14ac:dyDescent="0.3">
      <c r="A89" s="35" t="s">
        <v>31</v>
      </c>
      <c r="B89" s="86" t="s">
        <v>286</v>
      </c>
      <c r="C89" s="87" t="s">
        <v>287</v>
      </c>
      <c r="D89" s="315" t="s">
        <v>294</v>
      </c>
      <c r="E89" s="62"/>
      <c r="F89" s="62"/>
      <c r="G89" s="62"/>
      <c r="H89" s="304" t="s">
        <v>270</v>
      </c>
      <c r="I89" s="19">
        <v>1</v>
      </c>
      <c r="J89" s="84" t="s">
        <v>295</v>
      </c>
      <c r="K89" s="62" t="s">
        <v>37</v>
      </c>
      <c r="L89" s="89" t="s">
        <v>272</v>
      </c>
      <c r="M89" s="79">
        <v>2026</v>
      </c>
      <c r="N89" s="22"/>
      <c r="O89" s="23"/>
      <c r="P89" s="23"/>
      <c r="Q89" s="23"/>
      <c r="R89" s="23"/>
      <c r="S89" s="24"/>
      <c r="T89" s="24"/>
      <c r="U89" s="24"/>
      <c r="V89" s="24"/>
      <c r="W89" s="25"/>
      <c r="X89" s="24"/>
      <c r="Y89" s="24"/>
      <c r="Z89" s="24"/>
      <c r="AA89" s="26"/>
      <c r="AB89" s="26"/>
      <c r="AC89" s="26"/>
      <c r="AD89" s="40"/>
      <c r="AE89" s="34"/>
    </row>
    <row r="90" spans="1:31" ht="69" customHeight="1" x14ac:dyDescent="0.3">
      <c r="A90" s="35" t="s">
        <v>31</v>
      </c>
      <c r="B90" s="82" t="s">
        <v>296</v>
      </c>
      <c r="C90" s="83" t="s">
        <v>297</v>
      </c>
      <c r="D90" s="315" t="s">
        <v>298</v>
      </c>
      <c r="E90" s="62"/>
      <c r="F90" s="62"/>
      <c r="G90" s="62"/>
      <c r="H90" s="304" t="s">
        <v>270</v>
      </c>
      <c r="I90" s="19">
        <v>1</v>
      </c>
      <c r="J90" s="84" t="s">
        <v>299</v>
      </c>
      <c r="K90" s="62" t="s">
        <v>37</v>
      </c>
      <c r="L90" s="85" t="s">
        <v>272</v>
      </c>
      <c r="M90" s="79">
        <v>2026</v>
      </c>
      <c r="N90" s="22"/>
      <c r="O90" s="23"/>
      <c r="P90" s="23"/>
      <c r="Q90" s="23"/>
      <c r="R90" s="23"/>
      <c r="S90" s="24"/>
      <c r="T90" s="24"/>
      <c r="U90" s="24"/>
      <c r="V90" s="24"/>
      <c r="W90" s="25"/>
      <c r="X90" s="24"/>
      <c r="Y90" s="24"/>
      <c r="Z90" s="24"/>
      <c r="AA90" s="26"/>
      <c r="AB90" s="26"/>
      <c r="AC90" s="26"/>
      <c r="AD90" s="40"/>
      <c r="AE90" s="34"/>
    </row>
    <row r="91" spans="1:31" ht="69" customHeight="1" x14ac:dyDescent="0.3">
      <c r="A91" s="35" t="s">
        <v>31</v>
      </c>
      <c r="B91" s="82" t="s">
        <v>296</v>
      </c>
      <c r="C91" s="83" t="s">
        <v>297</v>
      </c>
      <c r="D91" s="315" t="s">
        <v>300</v>
      </c>
      <c r="E91" s="62"/>
      <c r="F91" s="62"/>
      <c r="G91" s="62"/>
      <c r="H91" s="304" t="s">
        <v>270</v>
      </c>
      <c r="I91" s="19">
        <v>1</v>
      </c>
      <c r="J91" s="84" t="s">
        <v>293</v>
      </c>
      <c r="K91" s="62" t="s">
        <v>37</v>
      </c>
      <c r="L91" s="85" t="s">
        <v>272</v>
      </c>
      <c r="M91" s="79">
        <v>2026</v>
      </c>
      <c r="N91" s="22"/>
      <c r="O91" s="23"/>
      <c r="P91" s="23"/>
      <c r="Q91" s="23"/>
      <c r="R91" s="23"/>
      <c r="S91" s="24"/>
      <c r="T91" s="24"/>
      <c r="U91" s="24"/>
      <c r="V91" s="24"/>
      <c r="W91" s="25"/>
      <c r="X91" s="24"/>
      <c r="Y91" s="24"/>
      <c r="Z91" s="24"/>
      <c r="AA91" s="26"/>
      <c r="AB91" s="26"/>
      <c r="AC91" s="26"/>
      <c r="AD91" s="40"/>
      <c r="AE91" s="34"/>
    </row>
    <row r="92" spans="1:31" ht="69" customHeight="1" x14ac:dyDescent="0.3">
      <c r="A92" s="35" t="s">
        <v>31</v>
      </c>
      <c r="B92" s="82" t="s">
        <v>296</v>
      </c>
      <c r="C92" s="83" t="s">
        <v>297</v>
      </c>
      <c r="D92" s="314" t="s">
        <v>301</v>
      </c>
      <c r="E92" s="62"/>
      <c r="F92" s="62"/>
      <c r="G92" s="62"/>
      <c r="H92" s="304" t="s">
        <v>270</v>
      </c>
      <c r="I92" s="19">
        <v>1</v>
      </c>
      <c r="J92" s="84" t="s">
        <v>302</v>
      </c>
      <c r="K92" s="62" t="s">
        <v>37</v>
      </c>
      <c r="L92" s="85" t="s">
        <v>272</v>
      </c>
      <c r="M92" s="79">
        <v>2026</v>
      </c>
      <c r="N92" s="22"/>
      <c r="O92" s="23"/>
      <c r="P92" s="23"/>
      <c r="Q92" s="23"/>
      <c r="R92" s="23"/>
      <c r="S92" s="24"/>
      <c r="T92" s="24"/>
      <c r="U92" s="24"/>
      <c r="V92" s="24"/>
      <c r="W92" s="25"/>
      <c r="X92" s="24"/>
      <c r="Y92" s="24"/>
      <c r="Z92" s="24"/>
      <c r="AA92" s="26"/>
      <c r="AB92" s="26"/>
      <c r="AC92" s="26"/>
      <c r="AD92" s="40"/>
      <c r="AE92" s="34"/>
    </row>
    <row r="93" spans="1:31" ht="69" customHeight="1" x14ac:dyDescent="0.3">
      <c r="A93" s="35" t="s">
        <v>31</v>
      </c>
      <c r="B93" s="82" t="s">
        <v>296</v>
      </c>
      <c r="C93" s="83" t="s">
        <v>297</v>
      </c>
      <c r="D93" s="314" t="s">
        <v>303</v>
      </c>
      <c r="E93" s="62"/>
      <c r="F93" s="62"/>
      <c r="G93" s="62"/>
      <c r="H93" s="304" t="s">
        <v>270</v>
      </c>
      <c r="I93" s="19">
        <v>1</v>
      </c>
      <c r="J93" s="84" t="s">
        <v>304</v>
      </c>
      <c r="K93" s="62" t="s">
        <v>37</v>
      </c>
      <c r="L93" s="85" t="s">
        <v>272</v>
      </c>
      <c r="M93" s="79">
        <v>2026</v>
      </c>
      <c r="N93" s="22"/>
      <c r="O93" s="23"/>
      <c r="P93" s="23"/>
      <c r="Q93" s="23"/>
      <c r="R93" s="23"/>
      <c r="S93" s="24"/>
      <c r="T93" s="24"/>
      <c r="U93" s="24"/>
      <c r="V93" s="24"/>
      <c r="W93" s="25"/>
      <c r="X93" s="24"/>
      <c r="Y93" s="24"/>
      <c r="Z93" s="24"/>
      <c r="AA93" s="26"/>
      <c r="AB93" s="26"/>
      <c r="AC93" s="26"/>
      <c r="AD93" s="40"/>
      <c r="AE93" s="34"/>
    </row>
    <row r="94" spans="1:31" ht="69" customHeight="1" x14ac:dyDescent="0.3">
      <c r="A94" s="35" t="s">
        <v>31</v>
      </c>
      <c r="B94" s="86" t="s">
        <v>305</v>
      </c>
      <c r="C94" s="87" t="s">
        <v>306</v>
      </c>
      <c r="D94" s="314" t="s">
        <v>307</v>
      </c>
      <c r="E94" s="62"/>
      <c r="F94" s="62"/>
      <c r="G94" s="62"/>
      <c r="H94" s="304" t="s">
        <v>270</v>
      </c>
      <c r="I94" s="19">
        <v>1</v>
      </c>
      <c r="J94" s="84" t="s">
        <v>308</v>
      </c>
      <c r="K94" s="62" t="s">
        <v>37</v>
      </c>
      <c r="L94" s="89" t="s">
        <v>272</v>
      </c>
      <c r="M94" s="79">
        <v>2026</v>
      </c>
      <c r="N94" s="22"/>
      <c r="O94" s="23"/>
      <c r="P94" s="23"/>
      <c r="Q94" s="23"/>
      <c r="R94" s="23"/>
      <c r="S94" s="24"/>
      <c r="T94" s="24"/>
      <c r="U94" s="24"/>
      <c r="V94" s="24"/>
      <c r="W94" s="25"/>
      <c r="X94" s="24"/>
      <c r="Y94" s="24"/>
      <c r="Z94" s="24"/>
      <c r="AA94" s="26"/>
      <c r="AB94" s="26"/>
      <c r="AC94" s="26"/>
      <c r="AD94" s="40"/>
      <c r="AE94" s="34"/>
    </row>
    <row r="95" spans="1:31" ht="69" customHeight="1" x14ac:dyDescent="0.3">
      <c r="A95" s="35" t="s">
        <v>31</v>
      </c>
      <c r="B95" s="86" t="s">
        <v>305</v>
      </c>
      <c r="C95" s="87" t="s">
        <v>306</v>
      </c>
      <c r="D95" s="314" t="s">
        <v>309</v>
      </c>
      <c r="E95" s="62"/>
      <c r="F95" s="62"/>
      <c r="G95" s="62"/>
      <c r="H95" s="304" t="s">
        <v>270</v>
      </c>
      <c r="I95" s="19">
        <v>1</v>
      </c>
      <c r="J95" s="84" t="s">
        <v>310</v>
      </c>
      <c r="K95" s="62" t="s">
        <v>37</v>
      </c>
      <c r="L95" s="89" t="s">
        <v>272</v>
      </c>
      <c r="M95" s="79">
        <v>2026</v>
      </c>
      <c r="N95" s="22"/>
      <c r="O95" s="23"/>
      <c r="P95" s="23"/>
      <c r="Q95" s="23"/>
      <c r="R95" s="23"/>
      <c r="S95" s="24"/>
      <c r="T95" s="24"/>
      <c r="U95" s="24"/>
      <c r="V95" s="24"/>
      <c r="W95" s="25"/>
      <c r="X95" s="24"/>
      <c r="Y95" s="24"/>
      <c r="Z95" s="24"/>
      <c r="AA95" s="26"/>
      <c r="AB95" s="26"/>
      <c r="AC95" s="26"/>
      <c r="AD95" s="40"/>
      <c r="AE95" s="34"/>
    </row>
    <row r="96" spans="1:31" ht="69" customHeight="1" x14ac:dyDescent="0.3">
      <c r="A96" s="35" t="s">
        <v>31</v>
      </c>
      <c r="B96" s="86" t="s">
        <v>305</v>
      </c>
      <c r="C96" s="87" t="s">
        <v>306</v>
      </c>
      <c r="D96" s="316" t="s">
        <v>311</v>
      </c>
      <c r="E96" s="62"/>
      <c r="F96" s="62"/>
      <c r="G96" s="62"/>
      <c r="H96" s="304" t="s">
        <v>270</v>
      </c>
      <c r="I96" s="19">
        <v>1</v>
      </c>
      <c r="J96" s="84" t="s">
        <v>312</v>
      </c>
      <c r="K96" s="62" t="s">
        <v>37</v>
      </c>
      <c r="L96" s="89" t="s">
        <v>272</v>
      </c>
      <c r="M96" s="79">
        <v>2026</v>
      </c>
      <c r="N96" s="22"/>
      <c r="O96" s="23"/>
      <c r="P96" s="23"/>
      <c r="Q96" s="23"/>
      <c r="R96" s="23"/>
      <c r="S96" s="24"/>
      <c r="T96" s="24"/>
      <c r="U96" s="24"/>
      <c r="V96" s="24"/>
      <c r="W96" s="25"/>
      <c r="X96" s="24"/>
      <c r="Y96" s="24"/>
      <c r="Z96" s="24"/>
      <c r="AA96" s="26"/>
      <c r="AB96" s="26"/>
      <c r="AC96" s="26"/>
      <c r="AD96" s="40"/>
      <c r="AE96" s="34"/>
    </row>
    <row r="97" spans="1:31" ht="69" customHeight="1" x14ac:dyDescent="0.3">
      <c r="A97" s="35" t="s">
        <v>31</v>
      </c>
      <c r="B97" s="86" t="s">
        <v>305</v>
      </c>
      <c r="C97" s="87" t="s">
        <v>306</v>
      </c>
      <c r="D97" s="315" t="s">
        <v>313</v>
      </c>
      <c r="E97" s="62"/>
      <c r="F97" s="62"/>
      <c r="G97" s="62"/>
      <c r="H97" s="304" t="s">
        <v>270</v>
      </c>
      <c r="I97" s="19">
        <v>1</v>
      </c>
      <c r="J97" s="84" t="s">
        <v>308</v>
      </c>
      <c r="K97" s="62" t="s">
        <v>37</v>
      </c>
      <c r="L97" s="89" t="s">
        <v>272</v>
      </c>
      <c r="M97" s="79">
        <v>2026</v>
      </c>
      <c r="N97" s="22"/>
      <c r="O97" s="23"/>
      <c r="P97" s="23"/>
      <c r="Q97" s="23"/>
      <c r="R97" s="23"/>
      <c r="S97" s="24"/>
      <c r="T97" s="24"/>
      <c r="U97" s="24"/>
      <c r="V97" s="24"/>
      <c r="W97" s="25"/>
      <c r="X97" s="24"/>
      <c r="Y97" s="24"/>
      <c r="Z97" s="24"/>
      <c r="AA97" s="26"/>
      <c r="AB97" s="26"/>
      <c r="AC97" s="26"/>
      <c r="AD97" s="40"/>
      <c r="AE97" s="34"/>
    </row>
    <row r="98" spans="1:31" ht="69" customHeight="1" x14ac:dyDescent="0.3">
      <c r="A98" s="35" t="s">
        <v>31</v>
      </c>
      <c r="B98" s="86" t="s">
        <v>305</v>
      </c>
      <c r="C98" s="87" t="s">
        <v>306</v>
      </c>
      <c r="D98" s="315" t="s">
        <v>314</v>
      </c>
      <c r="E98" s="62"/>
      <c r="F98" s="62"/>
      <c r="G98" s="62"/>
      <c r="H98" s="304" t="s">
        <v>270</v>
      </c>
      <c r="I98" s="19">
        <v>1</v>
      </c>
      <c r="J98" s="84" t="s">
        <v>315</v>
      </c>
      <c r="K98" s="62" t="s">
        <v>37</v>
      </c>
      <c r="L98" s="89" t="s">
        <v>272</v>
      </c>
      <c r="M98" s="79">
        <v>2026</v>
      </c>
      <c r="N98" s="22"/>
      <c r="O98" s="23"/>
      <c r="P98" s="23"/>
      <c r="Q98" s="23"/>
      <c r="R98" s="23"/>
      <c r="S98" s="24"/>
      <c r="T98" s="24"/>
      <c r="U98" s="24"/>
      <c r="V98" s="24"/>
      <c r="W98" s="25"/>
      <c r="X98" s="24"/>
      <c r="Y98" s="24"/>
      <c r="Z98" s="24"/>
      <c r="AA98" s="26"/>
      <c r="AB98" s="26"/>
      <c r="AC98" s="26"/>
      <c r="AD98" s="40"/>
      <c r="AE98" s="34"/>
    </row>
    <row r="99" spans="1:31" ht="69" customHeight="1" x14ac:dyDescent="0.3">
      <c r="A99" s="35" t="s">
        <v>31</v>
      </c>
      <c r="B99" s="86" t="s">
        <v>316</v>
      </c>
      <c r="C99" s="87" t="s">
        <v>317</v>
      </c>
      <c r="D99" s="315" t="s">
        <v>318</v>
      </c>
      <c r="E99" s="62"/>
      <c r="F99" s="62"/>
      <c r="G99" s="62"/>
      <c r="H99" s="304" t="s">
        <v>270</v>
      </c>
      <c r="I99" s="19">
        <v>1</v>
      </c>
      <c r="J99" s="84" t="s">
        <v>319</v>
      </c>
      <c r="K99" s="62" t="s">
        <v>37</v>
      </c>
      <c r="L99" s="89" t="s">
        <v>272</v>
      </c>
      <c r="M99" s="79">
        <v>2026</v>
      </c>
      <c r="N99" s="22"/>
      <c r="O99" s="23"/>
      <c r="P99" s="23"/>
      <c r="Q99" s="23"/>
      <c r="R99" s="23"/>
      <c r="S99" s="24"/>
      <c r="T99" s="24"/>
      <c r="U99" s="24"/>
      <c r="V99" s="24"/>
      <c r="W99" s="25"/>
      <c r="X99" s="24"/>
      <c r="Y99" s="24"/>
      <c r="Z99" s="24"/>
      <c r="AA99" s="26"/>
      <c r="AB99" s="26"/>
      <c r="AC99" s="26"/>
      <c r="AD99" s="40"/>
      <c r="AE99" s="34"/>
    </row>
    <row r="100" spans="1:31" ht="69" customHeight="1" x14ac:dyDescent="0.3">
      <c r="A100" s="35" t="s">
        <v>31</v>
      </c>
      <c r="B100" s="86" t="s">
        <v>316</v>
      </c>
      <c r="C100" s="87" t="s">
        <v>317</v>
      </c>
      <c r="D100" s="315" t="s">
        <v>320</v>
      </c>
      <c r="E100" s="62"/>
      <c r="F100" s="62"/>
      <c r="G100" s="62"/>
      <c r="H100" s="304" t="s">
        <v>270</v>
      </c>
      <c r="I100" s="19">
        <v>1</v>
      </c>
      <c r="J100" s="84" t="s">
        <v>321</v>
      </c>
      <c r="K100" s="62" t="s">
        <v>37</v>
      </c>
      <c r="L100" s="89" t="s">
        <v>272</v>
      </c>
      <c r="M100" s="79">
        <v>2026</v>
      </c>
      <c r="N100" s="22"/>
      <c r="O100" s="23"/>
      <c r="P100" s="23"/>
      <c r="Q100" s="23"/>
      <c r="R100" s="23"/>
      <c r="S100" s="24"/>
      <c r="T100" s="24"/>
      <c r="U100" s="24"/>
      <c r="V100" s="24"/>
      <c r="W100" s="25"/>
      <c r="X100" s="24"/>
      <c r="Y100" s="24"/>
      <c r="Z100" s="24"/>
      <c r="AA100" s="26"/>
      <c r="AB100" s="26"/>
      <c r="AC100" s="26"/>
      <c r="AD100" s="40"/>
      <c r="AE100" s="34"/>
    </row>
    <row r="101" spans="1:31" ht="69" customHeight="1" x14ac:dyDescent="0.3">
      <c r="A101" s="35" t="s">
        <v>31</v>
      </c>
      <c r="B101" s="86" t="s">
        <v>322</v>
      </c>
      <c r="C101" s="87" t="s">
        <v>323</v>
      </c>
      <c r="D101" s="313" t="s">
        <v>324</v>
      </c>
      <c r="E101" s="62"/>
      <c r="F101" s="62"/>
      <c r="G101" s="62"/>
      <c r="H101" s="304" t="s">
        <v>270</v>
      </c>
      <c r="I101" s="19">
        <v>1</v>
      </c>
      <c r="J101" s="91" t="s">
        <v>325</v>
      </c>
      <c r="K101" s="62" t="s">
        <v>326</v>
      </c>
      <c r="L101" s="89" t="s">
        <v>326</v>
      </c>
      <c r="M101" s="79">
        <v>2026</v>
      </c>
      <c r="N101" s="22"/>
      <c r="O101" s="23"/>
      <c r="P101" s="23"/>
      <c r="Q101" s="23"/>
      <c r="R101" s="23"/>
      <c r="S101" s="24"/>
      <c r="T101" s="24"/>
      <c r="U101" s="24"/>
      <c r="V101" s="24"/>
      <c r="W101" s="25"/>
      <c r="X101" s="24"/>
      <c r="Y101" s="24"/>
      <c r="Z101" s="24"/>
      <c r="AA101" s="26"/>
      <c r="AB101" s="26"/>
      <c r="AC101" s="26"/>
      <c r="AD101" s="40"/>
      <c r="AE101" s="34"/>
    </row>
    <row r="102" spans="1:31" ht="69" customHeight="1" x14ac:dyDescent="0.3">
      <c r="A102" s="35" t="s">
        <v>31</v>
      </c>
      <c r="B102" s="86" t="s">
        <v>322</v>
      </c>
      <c r="C102" s="87" t="s">
        <v>323</v>
      </c>
      <c r="D102" s="313" t="s">
        <v>327</v>
      </c>
      <c r="E102" s="62"/>
      <c r="F102" s="62"/>
      <c r="G102" s="62"/>
      <c r="H102" s="304" t="s">
        <v>270</v>
      </c>
      <c r="I102" s="19">
        <v>1</v>
      </c>
      <c r="J102" s="92" t="s">
        <v>328</v>
      </c>
      <c r="K102" s="62" t="s">
        <v>326</v>
      </c>
      <c r="L102" s="89" t="s">
        <v>326</v>
      </c>
      <c r="M102" s="79">
        <v>2026</v>
      </c>
      <c r="N102" s="22"/>
      <c r="O102" s="23"/>
      <c r="P102" s="23"/>
      <c r="Q102" s="23"/>
      <c r="R102" s="23"/>
      <c r="S102" s="24"/>
      <c r="T102" s="24"/>
      <c r="U102" s="24"/>
      <c r="V102" s="24"/>
      <c r="W102" s="25"/>
      <c r="X102" s="24"/>
      <c r="Y102" s="24"/>
      <c r="Z102" s="24"/>
      <c r="AA102" s="26"/>
      <c r="AB102" s="26"/>
      <c r="AC102" s="26"/>
      <c r="AD102" s="40"/>
      <c r="AE102" s="34"/>
    </row>
    <row r="103" spans="1:31" ht="69" customHeight="1" x14ac:dyDescent="0.3">
      <c r="A103" s="35" t="s">
        <v>31</v>
      </c>
      <c r="B103" s="86" t="s">
        <v>322</v>
      </c>
      <c r="C103" s="87" t="s">
        <v>323</v>
      </c>
      <c r="D103" s="317" t="s">
        <v>329</v>
      </c>
      <c r="E103" s="62"/>
      <c r="F103" s="62"/>
      <c r="G103" s="62"/>
      <c r="H103" s="304" t="s">
        <v>270</v>
      </c>
      <c r="I103" s="19">
        <v>1</v>
      </c>
      <c r="J103" s="84" t="s">
        <v>330</v>
      </c>
      <c r="K103" s="93" t="s">
        <v>326</v>
      </c>
      <c r="L103" s="89" t="s">
        <v>326</v>
      </c>
      <c r="M103" s="79">
        <v>2026</v>
      </c>
      <c r="N103" s="22"/>
      <c r="O103" s="23"/>
      <c r="P103" s="23"/>
      <c r="Q103" s="23"/>
      <c r="R103" s="23"/>
      <c r="S103" s="24"/>
      <c r="T103" s="24"/>
      <c r="U103" s="24"/>
      <c r="V103" s="24"/>
      <c r="W103" s="25"/>
      <c r="X103" s="24"/>
      <c r="Y103" s="24"/>
      <c r="Z103" s="24"/>
      <c r="AA103" s="26"/>
      <c r="AB103" s="26"/>
      <c r="AC103" s="26"/>
      <c r="AD103" s="40"/>
      <c r="AE103" s="34"/>
    </row>
    <row r="104" spans="1:31" ht="69" customHeight="1" x14ac:dyDescent="0.3">
      <c r="A104" s="35" t="s">
        <v>31</v>
      </c>
      <c r="B104" s="86" t="s">
        <v>322</v>
      </c>
      <c r="C104" s="87" t="s">
        <v>323</v>
      </c>
      <c r="D104" s="318" t="s">
        <v>331</v>
      </c>
      <c r="E104" s="62"/>
      <c r="F104" s="62"/>
      <c r="G104" s="62"/>
      <c r="H104" s="304" t="s">
        <v>270</v>
      </c>
      <c r="I104" s="19">
        <v>1</v>
      </c>
      <c r="J104" s="94" t="s">
        <v>332</v>
      </c>
      <c r="K104" s="93" t="s">
        <v>326</v>
      </c>
      <c r="L104" s="89" t="s">
        <v>326</v>
      </c>
      <c r="M104" s="79">
        <v>2026</v>
      </c>
      <c r="N104" s="22"/>
      <c r="O104" s="23"/>
      <c r="P104" s="23"/>
      <c r="Q104" s="23"/>
      <c r="R104" s="23"/>
      <c r="S104" s="24"/>
      <c r="T104" s="24"/>
      <c r="U104" s="24"/>
      <c r="V104" s="24"/>
      <c r="W104" s="25"/>
      <c r="X104" s="24"/>
      <c r="Y104" s="24"/>
      <c r="Z104" s="24"/>
      <c r="AA104" s="26"/>
      <c r="AB104" s="26"/>
      <c r="AC104" s="26"/>
      <c r="AD104" s="40"/>
      <c r="AE104" s="34"/>
    </row>
    <row r="105" spans="1:31" ht="69" customHeight="1" x14ac:dyDescent="0.3">
      <c r="A105" s="35" t="s">
        <v>31</v>
      </c>
      <c r="B105" s="86" t="s">
        <v>333</v>
      </c>
      <c r="C105" s="87" t="s">
        <v>334</v>
      </c>
      <c r="D105" s="313" t="s">
        <v>324</v>
      </c>
      <c r="E105" s="62"/>
      <c r="F105" s="62"/>
      <c r="G105" s="62"/>
      <c r="H105" s="304" t="s">
        <v>270</v>
      </c>
      <c r="I105" s="19">
        <v>1</v>
      </c>
      <c r="J105" s="95" t="s">
        <v>325</v>
      </c>
      <c r="K105" s="93" t="s">
        <v>326</v>
      </c>
      <c r="L105" s="89" t="s">
        <v>326</v>
      </c>
      <c r="M105" s="79">
        <v>2026</v>
      </c>
      <c r="N105" s="22"/>
      <c r="O105" s="23"/>
      <c r="P105" s="23"/>
      <c r="Q105" s="23"/>
      <c r="R105" s="23"/>
      <c r="S105" s="24"/>
      <c r="T105" s="24"/>
      <c r="U105" s="24"/>
      <c r="V105" s="24"/>
      <c r="W105" s="25"/>
      <c r="X105" s="24"/>
      <c r="Y105" s="24"/>
      <c r="Z105" s="24"/>
      <c r="AA105" s="26"/>
      <c r="AB105" s="26"/>
      <c r="AC105" s="26"/>
      <c r="AD105" s="40"/>
      <c r="AE105" s="34"/>
    </row>
    <row r="106" spans="1:31" ht="69" customHeight="1" x14ac:dyDescent="0.3">
      <c r="A106" s="35" t="s">
        <v>31</v>
      </c>
      <c r="B106" s="86" t="s">
        <v>333</v>
      </c>
      <c r="C106" s="87" t="s">
        <v>334</v>
      </c>
      <c r="D106" s="313" t="s">
        <v>327</v>
      </c>
      <c r="E106" s="62"/>
      <c r="F106" s="62"/>
      <c r="G106" s="62"/>
      <c r="H106" s="304" t="s">
        <v>270</v>
      </c>
      <c r="I106" s="19">
        <v>1</v>
      </c>
      <c r="J106" s="95" t="s">
        <v>328</v>
      </c>
      <c r="K106" s="93" t="s">
        <v>326</v>
      </c>
      <c r="L106" s="89" t="s">
        <v>326</v>
      </c>
      <c r="M106" s="79">
        <v>2026</v>
      </c>
      <c r="N106" s="22"/>
      <c r="O106" s="23"/>
      <c r="P106" s="23"/>
      <c r="Q106" s="23"/>
      <c r="R106" s="23"/>
      <c r="S106" s="24"/>
      <c r="T106" s="24"/>
      <c r="U106" s="24"/>
      <c r="V106" s="24"/>
      <c r="W106" s="25"/>
      <c r="X106" s="24"/>
      <c r="Y106" s="24"/>
      <c r="Z106" s="24"/>
      <c r="AA106" s="26"/>
      <c r="AB106" s="26"/>
      <c r="AC106" s="26"/>
      <c r="AD106" s="40"/>
      <c r="AE106" s="34"/>
    </row>
    <row r="107" spans="1:31" ht="69" customHeight="1" x14ac:dyDescent="0.3">
      <c r="A107" s="35" t="s">
        <v>31</v>
      </c>
      <c r="B107" s="86" t="s">
        <v>333</v>
      </c>
      <c r="C107" s="87" t="s">
        <v>334</v>
      </c>
      <c r="D107" s="317" t="s">
        <v>329</v>
      </c>
      <c r="E107" s="62"/>
      <c r="F107" s="62"/>
      <c r="G107" s="62"/>
      <c r="H107" s="304" t="s">
        <v>270</v>
      </c>
      <c r="I107" s="19">
        <v>1</v>
      </c>
      <c r="J107" s="84" t="s">
        <v>335</v>
      </c>
      <c r="K107" s="93" t="s">
        <v>326</v>
      </c>
      <c r="L107" s="89" t="s">
        <v>326</v>
      </c>
      <c r="M107" s="79">
        <v>2026</v>
      </c>
      <c r="N107" s="22"/>
      <c r="O107" s="23"/>
      <c r="P107" s="23"/>
      <c r="Q107" s="23"/>
      <c r="R107" s="23"/>
      <c r="S107" s="24"/>
      <c r="T107" s="24"/>
      <c r="U107" s="24"/>
      <c r="V107" s="24"/>
      <c r="W107" s="25"/>
      <c r="X107" s="24"/>
      <c r="Y107" s="24"/>
      <c r="Z107" s="24"/>
      <c r="AA107" s="26"/>
      <c r="AB107" s="26"/>
      <c r="AC107" s="26"/>
      <c r="AD107" s="40"/>
      <c r="AE107" s="34"/>
    </row>
    <row r="108" spans="1:31" ht="69" customHeight="1" x14ac:dyDescent="0.3">
      <c r="A108" s="35" t="s">
        <v>31</v>
      </c>
      <c r="B108" s="86" t="s">
        <v>333</v>
      </c>
      <c r="C108" s="87" t="s">
        <v>334</v>
      </c>
      <c r="D108" s="318" t="s">
        <v>331</v>
      </c>
      <c r="E108" s="62"/>
      <c r="F108" s="62"/>
      <c r="G108" s="62"/>
      <c r="H108" s="304" t="s">
        <v>270</v>
      </c>
      <c r="I108" s="19">
        <v>1</v>
      </c>
      <c r="J108" s="94" t="s">
        <v>332</v>
      </c>
      <c r="K108" s="93" t="s">
        <v>326</v>
      </c>
      <c r="L108" s="89" t="s">
        <v>326</v>
      </c>
      <c r="M108" s="79">
        <v>2026</v>
      </c>
      <c r="N108" s="22"/>
      <c r="O108" s="23"/>
      <c r="P108" s="23"/>
      <c r="Q108" s="23"/>
      <c r="R108" s="23"/>
      <c r="S108" s="24"/>
      <c r="T108" s="24"/>
      <c r="U108" s="24"/>
      <c r="V108" s="24"/>
      <c r="W108" s="25"/>
      <c r="X108" s="24"/>
      <c r="Y108" s="24"/>
      <c r="Z108" s="24"/>
      <c r="AA108" s="26"/>
      <c r="AB108" s="26"/>
      <c r="AC108" s="26"/>
      <c r="AD108" s="40"/>
      <c r="AE108" s="34"/>
    </row>
    <row r="109" spans="1:31" ht="69" customHeight="1" x14ac:dyDescent="0.3">
      <c r="A109" s="35" t="s">
        <v>31</v>
      </c>
      <c r="B109" s="86" t="s">
        <v>336</v>
      </c>
      <c r="C109" s="87" t="s">
        <v>337</v>
      </c>
      <c r="D109" s="314" t="s">
        <v>338</v>
      </c>
      <c r="E109" s="62"/>
      <c r="F109" s="62"/>
      <c r="G109" s="62"/>
      <c r="H109" s="304" t="s">
        <v>270</v>
      </c>
      <c r="I109" s="19">
        <v>1</v>
      </c>
      <c r="J109" s="84" t="s">
        <v>339</v>
      </c>
      <c r="K109" s="93" t="s">
        <v>37</v>
      </c>
      <c r="L109" s="89" t="s">
        <v>272</v>
      </c>
      <c r="M109" s="79">
        <v>2026</v>
      </c>
      <c r="N109" s="22"/>
      <c r="O109" s="23"/>
      <c r="P109" s="23"/>
      <c r="Q109" s="23"/>
      <c r="R109" s="23"/>
      <c r="S109" s="24"/>
      <c r="T109" s="24"/>
      <c r="U109" s="24"/>
      <c r="V109" s="24"/>
      <c r="W109" s="25"/>
      <c r="X109" s="24"/>
      <c r="Y109" s="24"/>
      <c r="Z109" s="24"/>
      <c r="AA109" s="26"/>
      <c r="AB109" s="26"/>
      <c r="AC109" s="26"/>
      <c r="AD109" s="40"/>
      <c r="AE109" s="34"/>
    </row>
    <row r="110" spans="1:31" ht="69" customHeight="1" x14ac:dyDescent="0.3">
      <c r="A110" s="35" t="s">
        <v>31</v>
      </c>
      <c r="B110" s="86" t="s">
        <v>336</v>
      </c>
      <c r="C110" s="87" t="s">
        <v>337</v>
      </c>
      <c r="D110" s="314" t="s">
        <v>340</v>
      </c>
      <c r="E110" s="62"/>
      <c r="F110" s="62"/>
      <c r="G110" s="62"/>
      <c r="H110" s="304" t="s">
        <v>270</v>
      </c>
      <c r="I110" s="19">
        <v>1</v>
      </c>
      <c r="J110" s="84" t="s">
        <v>341</v>
      </c>
      <c r="K110" s="93" t="s">
        <v>37</v>
      </c>
      <c r="L110" s="89" t="s">
        <v>272</v>
      </c>
      <c r="M110" s="79">
        <v>2026</v>
      </c>
      <c r="N110" s="22"/>
      <c r="O110" s="23"/>
      <c r="P110" s="23"/>
      <c r="Q110" s="23"/>
      <c r="R110" s="23"/>
      <c r="S110" s="24"/>
      <c r="T110" s="24"/>
      <c r="U110" s="24"/>
      <c r="V110" s="24"/>
      <c r="W110" s="25"/>
      <c r="X110" s="24"/>
      <c r="Y110" s="24"/>
      <c r="Z110" s="24"/>
      <c r="AA110" s="26"/>
      <c r="AB110" s="26"/>
      <c r="AC110" s="26"/>
      <c r="AD110" s="40"/>
      <c r="AE110" s="34"/>
    </row>
    <row r="111" spans="1:31" ht="69" customHeight="1" x14ac:dyDescent="0.3">
      <c r="A111" s="35" t="s">
        <v>31</v>
      </c>
      <c r="B111" s="86" t="s">
        <v>336</v>
      </c>
      <c r="C111" s="87" t="s">
        <v>337</v>
      </c>
      <c r="D111" s="314" t="s">
        <v>342</v>
      </c>
      <c r="E111" s="62"/>
      <c r="F111" s="62"/>
      <c r="G111" s="62"/>
      <c r="H111" s="304" t="s">
        <v>270</v>
      </c>
      <c r="I111" s="19">
        <v>1</v>
      </c>
      <c r="J111" s="84" t="s">
        <v>343</v>
      </c>
      <c r="K111" s="62" t="s">
        <v>37</v>
      </c>
      <c r="L111" s="89" t="s">
        <v>272</v>
      </c>
      <c r="M111" s="79">
        <v>2026</v>
      </c>
      <c r="N111" s="22"/>
      <c r="O111" s="23"/>
      <c r="P111" s="23"/>
      <c r="Q111" s="23"/>
      <c r="R111" s="23"/>
      <c r="S111" s="24"/>
      <c r="T111" s="24"/>
      <c r="U111" s="24"/>
      <c r="V111" s="24"/>
      <c r="W111" s="25"/>
      <c r="X111" s="24"/>
      <c r="Y111" s="24"/>
      <c r="Z111" s="24"/>
      <c r="AA111" s="26"/>
      <c r="AB111" s="26"/>
      <c r="AC111" s="26"/>
      <c r="AD111" s="40"/>
      <c r="AE111" s="34"/>
    </row>
    <row r="112" spans="1:31" ht="69" customHeight="1" x14ac:dyDescent="0.3">
      <c r="A112" s="35" t="s">
        <v>31</v>
      </c>
      <c r="B112" s="86" t="s">
        <v>336</v>
      </c>
      <c r="C112" s="87" t="s">
        <v>337</v>
      </c>
      <c r="D112" s="314" t="s">
        <v>344</v>
      </c>
      <c r="E112" s="62"/>
      <c r="F112" s="62"/>
      <c r="G112" s="62"/>
      <c r="H112" s="304" t="s">
        <v>270</v>
      </c>
      <c r="I112" s="19">
        <v>1</v>
      </c>
      <c r="J112" s="84" t="s">
        <v>345</v>
      </c>
      <c r="K112" s="62" t="s">
        <v>37</v>
      </c>
      <c r="L112" s="89" t="s">
        <v>272</v>
      </c>
      <c r="M112" s="79">
        <v>2026</v>
      </c>
      <c r="N112" s="22"/>
      <c r="O112" s="23"/>
      <c r="P112" s="23"/>
      <c r="Q112" s="23"/>
      <c r="R112" s="23"/>
      <c r="S112" s="24"/>
      <c r="T112" s="24"/>
      <c r="U112" s="24"/>
      <c r="V112" s="24"/>
      <c r="W112" s="25"/>
      <c r="X112" s="24"/>
      <c r="Y112" s="24"/>
      <c r="Z112" s="24"/>
      <c r="AA112" s="26"/>
      <c r="AB112" s="26"/>
      <c r="AC112" s="26"/>
      <c r="AD112" s="40"/>
      <c r="AE112" s="34"/>
    </row>
    <row r="113" spans="1:31" ht="69" customHeight="1" x14ac:dyDescent="0.3">
      <c r="A113" s="35" t="s">
        <v>31</v>
      </c>
      <c r="B113" s="96" t="s">
        <v>346</v>
      </c>
      <c r="C113" s="87" t="s">
        <v>337</v>
      </c>
      <c r="D113" s="315" t="s">
        <v>347</v>
      </c>
      <c r="E113" s="62"/>
      <c r="F113" s="62"/>
      <c r="G113" s="62"/>
      <c r="H113" s="304" t="s">
        <v>270</v>
      </c>
      <c r="I113" s="19">
        <v>1</v>
      </c>
      <c r="J113" s="88" t="s">
        <v>348</v>
      </c>
      <c r="K113" s="62" t="s">
        <v>37</v>
      </c>
      <c r="L113" s="89" t="s">
        <v>272</v>
      </c>
      <c r="M113" s="79">
        <v>2026</v>
      </c>
      <c r="N113" s="22"/>
      <c r="O113" s="23"/>
      <c r="P113" s="23"/>
      <c r="Q113" s="23"/>
      <c r="R113" s="23"/>
      <c r="S113" s="24"/>
      <c r="T113" s="24"/>
      <c r="U113" s="24"/>
      <c r="V113" s="24"/>
      <c r="W113" s="25"/>
      <c r="X113" s="24"/>
      <c r="Y113" s="24"/>
      <c r="Z113" s="24"/>
      <c r="AA113" s="26"/>
      <c r="AB113" s="26"/>
      <c r="AC113" s="26"/>
      <c r="AD113" s="40"/>
      <c r="AE113" s="34"/>
    </row>
    <row r="114" spans="1:31" ht="69" customHeight="1" x14ac:dyDescent="0.3">
      <c r="A114" s="35" t="s">
        <v>31</v>
      </c>
      <c r="B114" s="97" t="s">
        <v>349</v>
      </c>
      <c r="C114" s="98" t="s">
        <v>350</v>
      </c>
      <c r="D114" s="314" t="s">
        <v>351</v>
      </c>
      <c r="E114" s="62"/>
      <c r="F114" s="62"/>
      <c r="G114" s="62"/>
      <c r="H114" s="304" t="s">
        <v>270</v>
      </c>
      <c r="I114" s="19">
        <v>1</v>
      </c>
      <c r="J114" s="84" t="s">
        <v>352</v>
      </c>
      <c r="K114" s="62" t="s">
        <v>37</v>
      </c>
      <c r="L114" s="99" t="s">
        <v>272</v>
      </c>
      <c r="M114" s="79">
        <v>2026</v>
      </c>
      <c r="N114" s="22"/>
      <c r="O114" s="23"/>
      <c r="P114" s="23"/>
      <c r="Q114" s="23"/>
      <c r="R114" s="23"/>
      <c r="S114" s="24"/>
      <c r="T114" s="24"/>
      <c r="U114" s="24"/>
      <c r="V114" s="24"/>
      <c r="W114" s="25"/>
      <c r="X114" s="24"/>
      <c r="Y114" s="24"/>
      <c r="Z114" s="24"/>
      <c r="AA114" s="26"/>
      <c r="AB114" s="26"/>
      <c r="AC114" s="26"/>
      <c r="AD114" s="40"/>
      <c r="AE114" s="34"/>
    </row>
    <row r="115" spans="1:31" ht="69" customHeight="1" x14ac:dyDescent="0.3">
      <c r="A115" s="35" t="s">
        <v>31</v>
      </c>
      <c r="B115" s="97" t="s">
        <v>349</v>
      </c>
      <c r="C115" s="98" t="s">
        <v>350</v>
      </c>
      <c r="D115" s="314" t="s">
        <v>353</v>
      </c>
      <c r="E115" s="62"/>
      <c r="F115" s="62"/>
      <c r="G115" s="62"/>
      <c r="H115" s="304" t="s">
        <v>270</v>
      </c>
      <c r="I115" s="19">
        <v>1</v>
      </c>
      <c r="J115" s="84" t="s">
        <v>354</v>
      </c>
      <c r="K115" s="62" t="s">
        <v>37</v>
      </c>
      <c r="L115" s="99" t="s">
        <v>272</v>
      </c>
      <c r="M115" s="79">
        <v>2026</v>
      </c>
      <c r="N115" s="22"/>
      <c r="O115" s="23"/>
      <c r="P115" s="23"/>
      <c r="Q115" s="23"/>
      <c r="R115" s="23"/>
      <c r="S115" s="24"/>
      <c r="T115" s="24"/>
      <c r="U115" s="24"/>
      <c r="V115" s="24"/>
      <c r="W115" s="25"/>
      <c r="X115" s="24"/>
      <c r="Y115" s="24"/>
      <c r="Z115" s="24"/>
      <c r="AA115" s="26"/>
      <c r="AB115" s="26"/>
      <c r="AC115" s="26"/>
      <c r="AD115" s="40"/>
      <c r="AE115" s="34"/>
    </row>
    <row r="116" spans="1:31" ht="69" customHeight="1" x14ac:dyDescent="0.3">
      <c r="A116" s="35" t="s">
        <v>31</v>
      </c>
      <c r="B116" s="97" t="s">
        <v>349</v>
      </c>
      <c r="C116" s="98" t="s">
        <v>350</v>
      </c>
      <c r="D116" s="314" t="s">
        <v>355</v>
      </c>
      <c r="E116" s="62"/>
      <c r="F116" s="62"/>
      <c r="G116" s="62"/>
      <c r="H116" s="304" t="s">
        <v>270</v>
      </c>
      <c r="I116" s="19">
        <v>1</v>
      </c>
      <c r="J116" s="84" t="s">
        <v>356</v>
      </c>
      <c r="K116" s="62" t="s">
        <v>37</v>
      </c>
      <c r="L116" s="99" t="s">
        <v>272</v>
      </c>
      <c r="M116" s="79">
        <v>2026</v>
      </c>
      <c r="N116" s="22"/>
      <c r="O116" s="23"/>
      <c r="P116" s="23"/>
      <c r="Q116" s="23"/>
      <c r="R116" s="23"/>
      <c r="S116" s="24"/>
      <c r="T116" s="24"/>
      <c r="U116" s="24"/>
      <c r="V116" s="24"/>
      <c r="W116" s="25"/>
      <c r="X116" s="24"/>
      <c r="Y116" s="24"/>
      <c r="Z116" s="24"/>
      <c r="AA116" s="26"/>
      <c r="AB116" s="26"/>
      <c r="AC116" s="26"/>
      <c r="AD116" s="40"/>
      <c r="AE116" s="34"/>
    </row>
    <row r="117" spans="1:31" ht="69" customHeight="1" x14ac:dyDescent="0.3">
      <c r="A117" s="35" t="s">
        <v>31</v>
      </c>
      <c r="B117" s="97" t="s">
        <v>357</v>
      </c>
      <c r="C117" s="98" t="s">
        <v>358</v>
      </c>
      <c r="D117" s="314" t="s">
        <v>359</v>
      </c>
      <c r="E117" s="62"/>
      <c r="F117" s="62"/>
      <c r="G117" s="62"/>
      <c r="H117" s="304" t="s">
        <v>270</v>
      </c>
      <c r="I117" s="19">
        <v>1</v>
      </c>
      <c r="J117" s="84" t="s">
        <v>360</v>
      </c>
      <c r="K117" s="62" t="s">
        <v>37</v>
      </c>
      <c r="L117" s="89" t="s">
        <v>272</v>
      </c>
      <c r="M117" s="79">
        <v>2026</v>
      </c>
      <c r="N117" s="22"/>
      <c r="O117" s="23"/>
      <c r="P117" s="23"/>
      <c r="Q117" s="23"/>
      <c r="R117" s="23"/>
      <c r="S117" s="24"/>
      <c r="T117" s="24"/>
      <c r="U117" s="24"/>
      <c r="V117" s="24"/>
      <c r="W117" s="25"/>
      <c r="X117" s="24"/>
      <c r="Y117" s="24"/>
      <c r="Z117" s="24"/>
      <c r="AA117" s="26"/>
      <c r="AB117" s="26"/>
      <c r="AC117" s="26"/>
      <c r="AD117" s="40"/>
      <c r="AE117" s="34"/>
    </row>
    <row r="118" spans="1:31" ht="69" customHeight="1" x14ac:dyDescent="0.3">
      <c r="A118" s="35" t="s">
        <v>31</v>
      </c>
      <c r="B118" s="97" t="s">
        <v>357</v>
      </c>
      <c r="C118" s="98" t="s">
        <v>358</v>
      </c>
      <c r="D118" s="314" t="s">
        <v>361</v>
      </c>
      <c r="E118" s="62"/>
      <c r="F118" s="62"/>
      <c r="G118" s="62"/>
      <c r="H118" s="304" t="s">
        <v>270</v>
      </c>
      <c r="I118" s="19">
        <v>1</v>
      </c>
      <c r="J118" s="84" t="s">
        <v>362</v>
      </c>
      <c r="K118" s="62" t="s">
        <v>37</v>
      </c>
      <c r="L118" s="89" t="s">
        <v>272</v>
      </c>
      <c r="M118" s="79">
        <v>2026</v>
      </c>
      <c r="N118" s="22"/>
      <c r="O118" s="23"/>
      <c r="P118" s="23"/>
      <c r="Q118" s="23"/>
      <c r="R118" s="23"/>
      <c r="S118" s="24"/>
      <c r="T118" s="24"/>
      <c r="U118" s="24"/>
      <c r="V118" s="24"/>
      <c r="W118" s="25"/>
      <c r="X118" s="24"/>
      <c r="Y118" s="24"/>
      <c r="Z118" s="24"/>
      <c r="AA118" s="26"/>
      <c r="AB118" s="26"/>
      <c r="AC118" s="26"/>
      <c r="AD118" s="40"/>
      <c r="AE118" s="34"/>
    </row>
    <row r="119" spans="1:31" ht="69" customHeight="1" x14ac:dyDescent="0.3">
      <c r="A119" s="35" t="s">
        <v>31</v>
      </c>
      <c r="B119" s="97" t="s">
        <v>357</v>
      </c>
      <c r="C119" s="98" t="s">
        <v>358</v>
      </c>
      <c r="D119" s="314" t="s">
        <v>363</v>
      </c>
      <c r="E119" s="62"/>
      <c r="F119" s="62"/>
      <c r="G119" s="62"/>
      <c r="H119" s="304" t="s">
        <v>270</v>
      </c>
      <c r="I119" s="19">
        <v>1</v>
      </c>
      <c r="J119" s="84" t="s">
        <v>364</v>
      </c>
      <c r="K119" s="62" t="s">
        <v>37</v>
      </c>
      <c r="L119" s="89" t="s">
        <v>272</v>
      </c>
      <c r="M119" s="79">
        <v>2026</v>
      </c>
      <c r="N119" s="22"/>
      <c r="O119" s="23"/>
      <c r="P119" s="23"/>
      <c r="Q119" s="23"/>
      <c r="R119" s="23"/>
      <c r="S119" s="24"/>
      <c r="T119" s="24"/>
      <c r="U119" s="24"/>
      <c r="V119" s="24"/>
      <c r="W119" s="25"/>
      <c r="X119" s="24"/>
      <c r="Y119" s="24"/>
      <c r="Z119" s="24"/>
      <c r="AA119" s="26"/>
      <c r="AB119" s="26"/>
      <c r="AC119" s="26"/>
      <c r="AD119" s="40"/>
      <c r="AE119" s="34"/>
    </row>
    <row r="120" spans="1:31" ht="69" customHeight="1" x14ac:dyDescent="0.3">
      <c r="A120" s="35" t="s">
        <v>31</v>
      </c>
      <c r="B120" s="96" t="s">
        <v>365</v>
      </c>
      <c r="C120" s="87" t="s">
        <v>366</v>
      </c>
      <c r="D120" s="315" t="s">
        <v>367</v>
      </c>
      <c r="E120" s="62"/>
      <c r="F120" s="62"/>
      <c r="G120" s="62"/>
      <c r="H120" s="304" t="s">
        <v>270</v>
      </c>
      <c r="I120" s="19">
        <v>1</v>
      </c>
      <c r="J120" s="84" t="s">
        <v>368</v>
      </c>
      <c r="K120" s="62" t="s">
        <v>37</v>
      </c>
      <c r="L120" s="99" t="s">
        <v>272</v>
      </c>
      <c r="M120" s="79">
        <v>2026</v>
      </c>
      <c r="N120" s="22"/>
      <c r="O120" s="23"/>
      <c r="P120" s="23"/>
      <c r="Q120" s="23"/>
      <c r="R120" s="23"/>
      <c r="S120" s="24"/>
      <c r="T120" s="24"/>
      <c r="U120" s="24"/>
      <c r="V120" s="24"/>
      <c r="W120" s="25"/>
      <c r="X120" s="24"/>
      <c r="Y120" s="24"/>
      <c r="Z120" s="24"/>
      <c r="AA120" s="26"/>
      <c r="AB120" s="26"/>
      <c r="AC120" s="26"/>
      <c r="AD120" s="40"/>
      <c r="AE120" s="34"/>
    </row>
    <row r="121" spans="1:31" ht="69" customHeight="1" x14ac:dyDescent="0.3">
      <c r="A121" s="35" t="s">
        <v>31</v>
      </c>
      <c r="B121" s="97" t="s">
        <v>369</v>
      </c>
      <c r="C121" s="87" t="s">
        <v>366</v>
      </c>
      <c r="D121" s="314" t="s">
        <v>370</v>
      </c>
      <c r="E121" s="62"/>
      <c r="F121" s="62"/>
      <c r="G121" s="62"/>
      <c r="H121" s="304" t="s">
        <v>270</v>
      </c>
      <c r="I121" s="19">
        <v>1</v>
      </c>
      <c r="J121" s="84" t="s">
        <v>371</v>
      </c>
      <c r="K121" s="62" t="s">
        <v>37</v>
      </c>
      <c r="L121" s="99" t="s">
        <v>272</v>
      </c>
      <c r="M121" s="79">
        <v>2026</v>
      </c>
      <c r="N121" s="22"/>
      <c r="O121" s="23"/>
      <c r="P121" s="23"/>
      <c r="Q121" s="23"/>
      <c r="R121" s="23"/>
      <c r="S121" s="24"/>
      <c r="T121" s="24"/>
      <c r="U121" s="24"/>
      <c r="V121" s="24"/>
      <c r="W121" s="25"/>
      <c r="X121" s="24"/>
      <c r="Y121" s="24"/>
      <c r="Z121" s="24"/>
      <c r="AA121" s="26"/>
      <c r="AB121" s="26"/>
      <c r="AC121" s="26"/>
      <c r="AD121" s="40"/>
      <c r="AE121" s="34"/>
    </row>
    <row r="122" spans="1:31" ht="69" customHeight="1" x14ac:dyDescent="0.3">
      <c r="A122" s="35" t="s">
        <v>31</v>
      </c>
      <c r="B122" s="97" t="s">
        <v>369</v>
      </c>
      <c r="C122" s="87" t="s">
        <v>366</v>
      </c>
      <c r="D122" s="314" t="s">
        <v>372</v>
      </c>
      <c r="E122" s="62"/>
      <c r="F122" s="62"/>
      <c r="G122" s="62"/>
      <c r="H122" s="304" t="s">
        <v>270</v>
      </c>
      <c r="I122" s="19">
        <v>1</v>
      </c>
      <c r="J122" s="84" t="s">
        <v>373</v>
      </c>
      <c r="K122" s="62" t="s">
        <v>37</v>
      </c>
      <c r="L122" s="99" t="s">
        <v>272</v>
      </c>
      <c r="M122" s="79">
        <v>2026</v>
      </c>
      <c r="N122" s="22"/>
      <c r="O122" s="23"/>
      <c r="P122" s="23"/>
      <c r="Q122" s="23"/>
      <c r="R122" s="23"/>
      <c r="S122" s="24"/>
      <c r="T122" s="24"/>
      <c r="U122" s="24"/>
      <c r="V122" s="24"/>
      <c r="W122" s="25"/>
      <c r="X122" s="24"/>
      <c r="Y122" s="24"/>
      <c r="Z122" s="24"/>
      <c r="AA122" s="26"/>
      <c r="AB122" s="26"/>
      <c r="AC122" s="26"/>
      <c r="AD122" s="40"/>
      <c r="AE122" s="34"/>
    </row>
    <row r="123" spans="1:31" ht="69" customHeight="1" x14ac:dyDescent="0.3">
      <c r="A123" s="35" t="s">
        <v>31</v>
      </c>
      <c r="B123" s="97" t="s">
        <v>369</v>
      </c>
      <c r="C123" s="87" t="s">
        <v>366</v>
      </c>
      <c r="D123" s="314" t="s">
        <v>374</v>
      </c>
      <c r="E123" s="62"/>
      <c r="F123" s="62"/>
      <c r="G123" s="62"/>
      <c r="H123" s="304" t="s">
        <v>270</v>
      </c>
      <c r="I123" s="19">
        <v>1</v>
      </c>
      <c r="J123" s="84" t="s">
        <v>364</v>
      </c>
      <c r="K123" s="62" t="s">
        <v>37</v>
      </c>
      <c r="L123" s="99" t="s">
        <v>272</v>
      </c>
      <c r="M123" s="79">
        <v>2026</v>
      </c>
      <c r="N123" s="22"/>
      <c r="O123" s="23"/>
      <c r="P123" s="23"/>
      <c r="Q123" s="23"/>
      <c r="R123" s="23"/>
      <c r="S123" s="24"/>
      <c r="T123" s="24"/>
      <c r="U123" s="24"/>
      <c r="V123" s="24"/>
      <c r="W123" s="25"/>
      <c r="X123" s="24"/>
      <c r="Y123" s="24"/>
      <c r="Z123" s="24"/>
      <c r="AA123" s="26"/>
      <c r="AB123" s="26"/>
      <c r="AC123" s="26"/>
      <c r="AD123" s="40"/>
      <c r="AE123" s="34"/>
    </row>
    <row r="124" spans="1:31" ht="69" customHeight="1" x14ac:dyDescent="0.3">
      <c r="A124" s="35" t="s">
        <v>31</v>
      </c>
      <c r="B124" s="100" t="s">
        <v>375</v>
      </c>
      <c r="C124" s="101" t="s">
        <v>376</v>
      </c>
      <c r="D124" s="319" t="s">
        <v>377</v>
      </c>
      <c r="E124" s="62"/>
      <c r="F124" s="62"/>
      <c r="G124" s="62"/>
      <c r="H124" s="304" t="s">
        <v>270</v>
      </c>
      <c r="I124" s="19">
        <v>1</v>
      </c>
      <c r="J124" s="102" t="s">
        <v>378</v>
      </c>
      <c r="K124" s="62" t="s">
        <v>379</v>
      </c>
      <c r="L124" s="99" t="s">
        <v>380</v>
      </c>
      <c r="M124" s="79">
        <v>2026</v>
      </c>
      <c r="N124" s="22"/>
      <c r="O124" s="23"/>
      <c r="P124" s="23"/>
      <c r="Q124" s="23"/>
      <c r="R124" s="23"/>
      <c r="S124" s="24"/>
      <c r="T124" s="24"/>
      <c r="U124" s="24"/>
      <c r="V124" s="24"/>
      <c r="W124" s="25"/>
      <c r="X124" s="24"/>
      <c r="Y124" s="24"/>
      <c r="Z124" s="24"/>
      <c r="AA124" s="26"/>
      <c r="AB124" s="26"/>
      <c r="AC124" s="26"/>
      <c r="AD124" s="40"/>
      <c r="AE124" s="34"/>
    </row>
    <row r="125" spans="1:31" ht="69" customHeight="1" x14ac:dyDescent="0.3">
      <c r="A125" s="35" t="s">
        <v>31</v>
      </c>
      <c r="B125" s="103" t="s">
        <v>381</v>
      </c>
      <c r="C125" s="101" t="s">
        <v>376</v>
      </c>
      <c r="D125" s="319" t="s">
        <v>382</v>
      </c>
      <c r="E125" s="62"/>
      <c r="F125" s="62"/>
      <c r="G125" s="62"/>
      <c r="H125" s="304" t="s">
        <v>270</v>
      </c>
      <c r="I125" s="19">
        <v>1</v>
      </c>
      <c r="J125" s="102" t="s">
        <v>383</v>
      </c>
      <c r="K125" s="62" t="s">
        <v>379</v>
      </c>
      <c r="L125" s="99" t="s">
        <v>380</v>
      </c>
      <c r="M125" s="79">
        <v>2026</v>
      </c>
      <c r="N125" s="22"/>
      <c r="O125" s="23"/>
      <c r="P125" s="23"/>
      <c r="Q125" s="23"/>
      <c r="R125" s="23"/>
      <c r="S125" s="24"/>
      <c r="T125" s="24"/>
      <c r="U125" s="24"/>
      <c r="V125" s="24"/>
      <c r="W125" s="25"/>
      <c r="X125" s="24"/>
      <c r="Y125" s="24"/>
      <c r="Z125" s="24"/>
      <c r="AA125" s="26"/>
      <c r="AB125" s="26"/>
      <c r="AC125" s="26"/>
      <c r="AD125" s="40"/>
      <c r="AE125" s="34"/>
    </row>
    <row r="126" spans="1:31" ht="69" customHeight="1" x14ac:dyDescent="0.3">
      <c r="A126" s="35" t="s">
        <v>31</v>
      </c>
      <c r="B126" s="103" t="s">
        <v>381</v>
      </c>
      <c r="C126" s="101" t="s">
        <v>376</v>
      </c>
      <c r="D126" s="319" t="s">
        <v>384</v>
      </c>
      <c r="E126" s="62"/>
      <c r="F126" s="62"/>
      <c r="G126" s="62"/>
      <c r="H126" s="304" t="s">
        <v>270</v>
      </c>
      <c r="I126" s="19">
        <v>1</v>
      </c>
      <c r="J126" s="102" t="s">
        <v>385</v>
      </c>
      <c r="K126" s="62" t="s">
        <v>379</v>
      </c>
      <c r="L126" s="99" t="s">
        <v>380</v>
      </c>
      <c r="M126" s="79">
        <v>2026</v>
      </c>
      <c r="N126" s="22"/>
      <c r="O126" s="23"/>
      <c r="P126" s="23"/>
      <c r="Q126" s="23"/>
      <c r="R126" s="23"/>
      <c r="S126" s="24"/>
      <c r="T126" s="24"/>
      <c r="U126" s="24"/>
      <c r="V126" s="24"/>
      <c r="W126" s="25"/>
      <c r="X126" s="24"/>
      <c r="Y126" s="24"/>
      <c r="Z126" s="24"/>
      <c r="AA126" s="26"/>
      <c r="AB126" s="26"/>
      <c r="AC126" s="26"/>
      <c r="AD126" s="40"/>
      <c r="AE126" s="34"/>
    </row>
    <row r="127" spans="1:31" ht="69" customHeight="1" x14ac:dyDescent="0.3">
      <c r="A127" s="35" t="s">
        <v>31</v>
      </c>
      <c r="B127" s="97" t="s">
        <v>386</v>
      </c>
      <c r="C127" s="98" t="s">
        <v>387</v>
      </c>
      <c r="D127" s="320" t="s">
        <v>388</v>
      </c>
      <c r="E127" s="62"/>
      <c r="F127" s="62"/>
      <c r="G127" s="62"/>
      <c r="H127" s="304" t="s">
        <v>270</v>
      </c>
      <c r="I127" s="19">
        <v>1</v>
      </c>
      <c r="J127" s="84" t="s">
        <v>389</v>
      </c>
      <c r="K127" s="21" t="s">
        <v>37</v>
      </c>
      <c r="L127" s="104" t="s">
        <v>272</v>
      </c>
      <c r="M127" s="79">
        <v>2026</v>
      </c>
      <c r="N127" s="22"/>
      <c r="O127" s="23"/>
      <c r="P127" s="23"/>
      <c r="Q127" s="23"/>
      <c r="R127" s="23"/>
      <c r="S127" s="24"/>
      <c r="T127" s="24"/>
      <c r="U127" s="24"/>
      <c r="V127" s="24"/>
      <c r="W127" s="25"/>
      <c r="X127" s="24"/>
      <c r="Y127" s="24"/>
      <c r="Z127" s="24"/>
      <c r="AA127" s="26"/>
      <c r="AB127" s="26"/>
      <c r="AC127" s="26"/>
      <c r="AD127" s="40"/>
      <c r="AE127" s="34"/>
    </row>
    <row r="128" spans="1:31" ht="69" customHeight="1" x14ac:dyDescent="0.3">
      <c r="A128" s="35" t="s">
        <v>31</v>
      </c>
      <c r="B128" s="97" t="s">
        <v>386</v>
      </c>
      <c r="C128" s="98" t="s">
        <v>387</v>
      </c>
      <c r="D128" s="320" t="s">
        <v>390</v>
      </c>
      <c r="E128" s="62"/>
      <c r="F128" s="62"/>
      <c r="G128" s="62"/>
      <c r="H128" s="304" t="s">
        <v>270</v>
      </c>
      <c r="I128" s="19">
        <v>1</v>
      </c>
      <c r="J128" s="84" t="s">
        <v>389</v>
      </c>
      <c r="K128" s="21" t="s">
        <v>37</v>
      </c>
      <c r="L128" s="99" t="s">
        <v>272</v>
      </c>
      <c r="M128" s="79">
        <v>2026</v>
      </c>
      <c r="N128" s="22"/>
      <c r="O128" s="23"/>
      <c r="P128" s="23"/>
      <c r="Q128" s="23"/>
      <c r="R128" s="23"/>
      <c r="S128" s="24"/>
      <c r="T128" s="24"/>
      <c r="U128" s="24"/>
      <c r="V128" s="24"/>
      <c r="W128" s="25"/>
      <c r="X128" s="24"/>
      <c r="Y128" s="24"/>
      <c r="Z128" s="24"/>
      <c r="AA128" s="26"/>
      <c r="AB128" s="26"/>
      <c r="AC128" s="26"/>
      <c r="AD128" s="40"/>
      <c r="AE128" s="34"/>
    </row>
    <row r="129" spans="1:31" ht="80.400000000000006" customHeight="1" x14ac:dyDescent="0.3">
      <c r="A129" s="35" t="s">
        <v>31</v>
      </c>
      <c r="B129" s="80" t="s">
        <v>248</v>
      </c>
      <c r="C129" s="81" t="s">
        <v>249</v>
      </c>
      <c r="D129" s="307" t="s">
        <v>391</v>
      </c>
      <c r="E129" s="55" t="s">
        <v>35</v>
      </c>
      <c r="F129" s="55"/>
      <c r="G129" s="55"/>
      <c r="H129" s="304" t="s">
        <v>41</v>
      </c>
      <c r="I129" s="43">
        <v>0.2</v>
      </c>
      <c r="J129" s="20" t="s">
        <v>392</v>
      </c>
      <c r="K129" s="21" t="s">
        <v>37</v>
      </c>
      <c r="L129" s="32" t="s">
        <v>43</v>
      </c>
      <c r="M129" s="79">
        <v>2026</v>
      </c>
      <c r="N129" s="22"/>
      <c r="O129" s="23"/>
      <c r="P129" s="23"/>
      <c r="Q129" s="23"/>
      <c r="R129" s="23">
        <f>+N129+O129+P129+Q129</f>
        <v>0</v>
      </c>
      <c r="S129" s="24">
        <f>IF(N129/ I129&gt;100%,100%,N129/I129)</f>
        <v>0</v>
      </c>
      <c r="T129" s="24">
        <f t="shared" ref="T129" si="71">IF(O129/ I129&gt;100%,100%,O129/I129)</f>
        <v>0</v>
      </c>
      <c r="U129" s="24">
        <f>IF(P129/ I129&gt;100%,100%,P129/I129)</f>
        <v>0</v>
      </c>
      <c r="V129" s="24">
        <f>IF(Q129/ I129&gt;100%,100%,Q129/I129)</f>
        <v>0</v>
      </c>
      <c r="W129" s="25">
        <f>+S129</f>
        <v>0</v>
      </c>
      <c r="X129" s="24">
        <f t="shared" si="68"/>
        <v>0</v>
      </c>
      <c r="Y129" s="24">
        <f t="shared" si="69"/>
        <v>0</v>
      </c>
      <c r="Z129" s="24">
        <f t="shared" si="70"/>
        <v>0</v>
      </c>
      <c r="AA129" s="26" t="s">
        <v>393</v>
      </c>
      <c r="AB129" s="26" t="s">
        <v>153</v>
      </c>
      <c r="AC129" s="33"/>
      <c r="AD129" s="33"/>
      <c r="AE129" s="34"/>
    </row>
    <row r="130" spans="1:31" ht="67.95" hidden="1" customHeight="1" x14ac:dyDescent="0.3">
      <c r="A130" s="35" t="s">
        <v>31</v>
      </c>
      <c r="B130" s="80" t="s">
        <v>248</v>
      </c>
      <c r="C130" s="81" t="s">
        <v>249</v>
      </c>
      <c r="D130" s="55" t="s">
        <v>394</v>
      </c>
      <c r="E130" s="55"/>
      <c r="F130" s="55" t="s">
        <v>35</v>
      </c>
      <c r="G130" s="55"/>
      <c r="H130" s="18" t="s">
        <v>41</v>
      </c>
      <c r="I130" s="37"/>
      <c r="J130" s="37"/>
      <c r="K130" s="21" t="s">
        <v>37</v>
      </c>
      <c r="L130" s="32" t="s">
        <v>43</v>
      </c>
      <c r="M130" s="79">
        <v>2027</v>
      </c>
      <c r="N130" s="22"/>
      <c r="O130" s="33"/>
      <c r="P130" s="33"/>
      <c r="Q130" s="33"/>
      <c r="R130" s="33"/>
      <c r="S130" s="33"/>
      <c r="T130" s="33"/>
      <c r="U130" s="33"/>
      <c r="V130" s="33"/>
      <c r="W130" s="33"/>
      <c r="X130" s="33"/>
      <c r="Y130" s="33"/>
      <c r="Z130" s="33"/>
      <c r="AA130" s="33"/>
      <c r="AB130" s="33"/>
      <c r="AC130" s="33"/>
      <c r="AD130" s="33"/>
      <c r="AE130" s="34"/>
    </row>
    <row r="131" spans="1:31" ht="130.19999999999999" customHeight="1" x14ac:dyDescent="0.3">
      <c r="A131" s="35" t="s">
        <v>31</v>
      </c>
      <c r="B131" s="80" t="s">
        <v>248</v>
      </c>
      <c r="C131" s="81" t="s">
        <v>249</v>
      </c>
      <c r="D131" s="321" t="s">
        <v>395</v>
      </c>
      <c r="E131" s="55"/>
      <c r="F131" s="55"/>
      <c r="G131" s="55" t="s">
        <v>35</v>
      </c>
      <c r="H131" s="304" t="s">
        <v>396</v>
      </c>
      <c r="I131" s="43">
        <v>0.5</v>
      </c>
      <c r="J131" s="20" t="s">
        <v>397</v>
      </c>
      <c r="K131" s="21" t="s">
        <v>75</v>
      </c>
      <c r="L131" s="21" t="s">
        <v>76</v>
      </c>
      <c r="M131" s="79">
        <v>2026</v>
      </c>
      <c r="N131" s="22"/>
      <c r="O131" s="23"/>
      <c r="P131" s="23"/>
      <c r="Q131" s="23"/>
      <c r="R131" s="23">
        <f>+N131+O131+P131+Q131</f>
        <v>0</v>
      </c>
      <c r="S131" s="24">
        <f>IF(N131/ I131&gt;100%,100%,N131/I131)</f>
        <v>0</v>
      </c>
      <c r="T131" s="24">
        <f t="shared" ref="T131" si="72">IF(O131/ I131&gt;100%,100%,O131/I131)</f>
        <v>0</v>
      </c>
      <c r="U131" s="24">
        <f>IF(P131/ I131&gt;100%,100%,P131/I131)</f>
        <v>0</v>
      </c>
      <c r="V131" s="24">
        <f>IF(Q131/ I131&gt;100%,100%,Q131/I131)</f>
        <v>0</v>
      </c>
      <c r="W131" s="25">
        <f>+S131</f>
        <v>0</v>
      </c>
      <c r="X131" s="24">
        <f t="shared" ref="X131" si="73">IF(S131+T131&gt;100%,100%,S131+T131)</f>
        <v>0</v>
      </c>
      <c r="Y131" s="24">
        <f t="shared" ref="Y131" si="74">IF(S131+T131+U131&gt;100%,100%,S131+T131+U131)</f>
        <v>0</v>
      </c>
      <c r="Z131" s="24">
        <f t="shared" ref="Z131" si="75">IF(S131+T131+U131+V131&gt;100%,100%,S131+T131+U131+V131)</f>
        <v>0</v>
      </c>
      <c r="AA131" s="33"/>
      <c r="AB131" s="33" t="s">
        <v>398</v>
      </c>
      <c r="AC131" s="33"/>
      <c r="AD131" s="33"/>
      <c r="AE131" s="34"/>
    </row>
    <row r="132" spans="1:31" ht="28.95" hidden="1" customHeight="1" x14ac:dyDescent="0.3">
      <c r="A132" s="35" t="s">
        <v>31</v>
      </c>
      <c r="B132" s="80" t="s">
        <v>248</v>
      </c>
      <c r="C132" s="81" t="s">
        <v>249</v>
      </c>
      <c r="D132" s="73" t="s">
        <v>399</v>
      </c>
      <c r="E132" s="73"/>
      <c r="F132" s="73" t="s">
        <v>35</v>
      </c>
      <c r="G132" s="73"/>
      <c r="H132" s="18" t="s">
        <v>41</v>
      </c>
      <c r="I132" s="19"/>
      <c r="J132" s="20"/>
      <c r="K132" s="21" t="s">
        <v>37</v>
      </c>
      <c r="L132" s="32" t="s">
        <v>43</v>
      </c>
      <c r="M132" s="79">
        <v>2027</v>
      </c>
      <c r="N132" s="22"/>
      <c r="O132" s="33"/>
      <c r="P132" s="33"/>
      <c r="Q132" s="33"/>
      <c r="R132" s="33"/>
      <c r="S132" s="33"/>
      <c r="T132" s="33"/>
      <c r="U132" s="33"/>
      <c r="V132" s="33"/>
      <c r="W132" s="33"/>
      <c r="X132" s="33"/>
      <c r="Y132" s="33"/>
      <c r="Z132" s="33"/>
      <c r="AA132" s="33"/>
      <c r="AB132" s="33"/>
      <c r="AC132" s="33"/>
      <c r="AD132" s="33"/>
      <c r="AE132" s="34"/>
    </row>
    <row r="133" spans="1:31" ht="118.2" customHeight="1" x14ac:dyDescent="0.3">
      <c r="A133" s="35" t="s">
        <v>31</v>
      </c>
      <c r="B133" s="80" t="s">
        <v>248</v>
      </c>
      <c r="C133" s="81" t="s">
        <v>249</v>
      </c>
      <c r="D133" s="308" t="s">
        <v>400</v>
      </c>
      <c r="E133" s="67"/>
      <c r="F133" s="67"/>
      <c r="G133" s="67"/>
      <c r="H133" s="304" t="s">
        <v>2361</v>
      </c>
      <c r="I133" s="68">
        <v>1350</v>
      </c>
      <c r="J133" s="69" t="s">
        <v>401</v>
      </c>
      <c r="K133" s="21" t="s">
        <v>75</v>
      </c>
      <c r="L133" s="21" t="s">
        <v>76</v>
      </c>
      <c r="M133" s="79">
        <v>2026</v>
      </c>
      <c r="N133" s="22"/>
      <c r="O133" s="23"/>
      <c r="P133" s="23"/>
      <c r="Q133" s="23"/>
      <c r="R133" s="23">
        <f t="shared" ref="R133:R138" si="76">+N133+O133+P133+Q133</f>
        <v>0</v>
      </c>
      <c r="S133" s="24">
        <f t="shared" ref="S133:S138" si="77">IF(N133/ I133&gt;100%,100%,N133/I133)</f>
        <v>0</v>
      </c>
      <c r="T133" s="24">
        <f t="shared" ref="T133:T138" si="78">IF(O133/ I133&gt;100%,100%,O133/I133)</f>
        <v>0</v>
      </c>
      <c r="U133" s="24">
        <f t="shared" ref="U133:U138" si="79">IF(P133/ I133&gt;100%,100%,P133/I133)</f>
        <v>0</v>
      </c>
      <c r="V133" s="24">
        <f t="shared" ref="V133:V138" si="80">IF(Q133/ I133&gt;100%,100%,Q133/I133)</f>
        <v>0</v>
      </c>
      <c r="W133" s="25">
        <f t="shared" ref="W133:W138" si="81">+S133</f>
        <v>0</v>
      </c>
      <c r="X133" s="24">
        <f t="shared" ref="X133:X138" si="82">IF(S133+T133&gt;100%,100%,S133+T133)</f>
        <v>0</v>
      </c>
      <c r="Y133" s="24">
        <f t="shared" ref="Y133:Y138" si="83">IF(S133+T133+U133&gt;100%,100%,S133+T133+U133)</f>
        <v>0</v>
      </c>
      <c r="Z133" s="24">
        <f t="shared" ref="Z133:Z138" si="84">IF(S133+T133+U133+V133&gt;100%,100%,S133+T133+U133+V133)</f>
        <v>0</v>
      </c>
      <c r="AA133" s="105" t="s">
        <v>402</v>
      </c>
      <c r="AB133" s="105" t="s">
        <v>403</v>
      </c>
      <c r="AC133" s="33"/>
      <c r="AD133" s="33"/>
      <c r="AE133" s="34"/>
    </row>
    <row r="134" spans="1:31" ht="57.6" x14ac:dyDescent="0.3">
      <c r="A134" s="35" t="s">
        <v>31</v>
      </c>
      <c r="B134" s="80" t="s">
        <v>248</v>
      </c>
      <c r="C134" s="81" t="s">
        <v>249</v>
      </c>
      <c r="D134" s="308" t="s">
        <v>404</v>
      </c>
      <c r="E134" s="67"/>
      <c r="F134" s="67"/>
      <c r="G134" s="67"/>
      <c r="H134" s="304" t="s">
        <v>2361</v>
      </c>
      <c r="I134" s="106">
        <v>1</v>
      </c>
      <c r="J134" s="69" t="s">
        <v>405</v>
      </c>
      <c r="K134" s="21" t="s">
        <v>75</v>
      </c>
      <c r="L134" s="21" t="s">
        <v>76</v>
      </c>
      <c r="M134" s="79">
        <v>2026</v>
      </c>
      <c r="N134" s="22"/>
      <c r="O134" s="23"/>
      <c r="P134" s="23"/>
      <c r="Q134" s="23"/>
      <c r="R134" s="23">
        <f t="shared" si="76"/>
        <v>0</v>
      </c>
      <c r="S134" s="24">
        <f t="shared" si="77"/>
        <v>0</v>
      </c>
      <c r="T134" s="24">
        <f t="shared" si="78"/>
        <v>0</v>
      </c>
      <c r="U134" s="24">
        <f t="shared" si="79"/>
        <v>0</v>
      </c>
      <c r="V134" s="24">
        <f t="shared" si="80"/>
        <v>0</v>
      </c>
      <c r="W134" s="25">
        <f t="shared" si="81"/>
        <v>0</v>
      </c>
      <c r="X134" s="24">
        <f t="shared" si="82"/>
        <v>0</v>
      </c>
      <c r="Y134" s="24">
        <f t="shared" si="83"/>
        <v>0</v>
      </c>
      <c r="Z134" s="24">
        <f t="shared" si="84"/>
        <v>0</v>
      </c>
      <c r="AA134" s="33"/>
      <c r="AB134" s="33" t="s">
        <v>406</v>
      </c>
      <c r="AC134" s="33"/>
      <c r="AD134" s="33"/>
      <c r="AE134" s="34"/>
    </row>
    <row r="135" spans="1:31" ht="57.6" x14ac:dyDescent="0.3">
      <c r="A135" s="35" t="s">
        <v>31</v>
      </c>
      <c r="B135" s="80" t="s">
        <v>248</v>
      </c>
      <c r="C135" s="81" t="s">
        <v>249</v>
      </c>
      <c r="D135" s="322" t="s">
        <v>407</v>
      </c>
      <c r="E135" s="67"/>
      <c r="F135" s="67"/>
      <c r="G135" s="67"/>
      <c r="H135" s="304" t="s">
        <v>2361</v>
      </c>
      <c r="I135" s="107">
        <v>0.5</v>
      </c>
      <c r="J135" s="108" t="s">
        <v>408</v>
      </c>
      <c r="K135" s="21" t="s">
        <v>75</v>
      </c>
      <c r="L135" s="21" t="s">
        <v>76</v>
      </c>
      <c r="M135" s="79">
        <v>2026</v>
      </c>
      <c r="N135" s="22"/>
      <c r="O135" s="109"/>
      <c r="P135" s="23"/>
      <c r="Q135" s="23"/>
      <c r="R135" s="75">
        <f t="shared" si="76"/>
        <v>0</v>
      </c>
      <c r="S135" s="24">
        <f t="shared" si="77"/>
        <v>0</v>
      </c>
      <c r="T135" s="24">
        <f t="shared" si="78"/>
        <v>0</v>
      </c>
      <c r="U135" s="24">
        <f t="shared" si="79"/>
        <v>0</v>
      </c>
      <c r="V135" s="24">
        <f t="shared" si="80"/>
        <v>0</v>
      </c>
      <c r="W135" s="25">
        <f t="shared" si="81"/>
        <v>0</v>
      </c>
      <c r="X135" s="24">
        <f t="shared" si="82"/>
        <v>0</v>
      </c>
      <c r="Y135" s="24">
        <f t="shared" si="83"/>
        <v>0</v>
      </c>
      <c r="Z135" s="24">
        <f t="shared" si="84"/>
        <v>0</v>
      </c>
      <c r="AA135" s="33"/>
      <c r="AB135" s="70" t="s">
        <v>409</v>
      </c>
      <c r="AC135" s="33"/>
      <c r="AD135" s="33"/>
      <c r="AE135" s="34"/>
    </row>
    <row r="136" spans="1:31" ht="57.6" hidden="1" x14ac:dyDescent="0.3">
      <c r="A136" s="35" t="s">
        <v>31</v>
      </c>
      <c r="B136" s="80" t="s">
        <v>248</v>
      </c>
      <c r="C136" s="81" t="s">
        <v>249</v>
      </c>
      <c r="D136" s="66" t="s">
        <v>410</v>
      </c>
      <c r="E136" s="67"/>
      <c r="F136" s="67"/>
      <c r="G136" s="67"/>
      <c r="H136" s="18" t="s">
        <v>2361</v>
      </c>
      <c r="I136" s="107">
        <v>1</v>
      </c>
      <c r="J136" s="69" t="s">
        <v>411</v>
      </c>
      <c r="K136" s="21" t="s">
        <v>75</v>
      </c>
      <c r="L136" s="21" t="s">
        <v>76</v>
      </c>
      <c r="M136" s="79">
        <v>2027</v>
      </c>
      <c r="N136" s="22"/>
      <c r="O136" s="23"/>
      <c r="P136" s="23"/>
      <c r="Q136" s="23"/>
      <c r="R136" s="23">
        <f t="shared" si="76"/>
        <v>0</v>
      </c>
      <c r="S136" s="24">
        <f t="shared" si="77"/>
        <v>0</v>
      </c>
      <c r="T136" s="24">
        <f t="shared" si="78"/>
        <v>0</v>
      </c>
      <c r="U136" s="24">
        <f t="shared" si="79"/>
        <v>0</v>
      </c>
      <c r="V136" s="24">
        <f t="shared" si="80"/>
        <v>0</v>
      </c>
      <c r="W136" s="25">
        <f t="shared" si="81"/>
        <v>0</v>
      </c>
      <c r="X136" s="24">
        <f t="shared" si="82"/>
        <v>0</v>
      </c>
      <c r="Y136" s="24">
        <f t="shared" si="83"/>
        <v>0</v>
      </c>
      <c r="Z136" s="24">
        <f t="shared" si="84"/>
        <v>0</v>
      </c>
      <c r="AA136" s="33"/>
      <c r="AB136" s="33"/>
      <c r="AC136" s="33"/>
      <c r="AD136" s="33"/>
      <c r="AE136" s="34"/>
    </row>
    <row r="137" spans="1:31" ht="111" customHeight="1" x14ac:dyDescent="0.3">
      <c r="A137" s="35" t="s">
        <v>31</v>
      </c>
      <c r="B137" s="80" t="s">
        <v>248</v>
      </c>
      <c r="C137" s="81" t="s">
        <v>249</v>
      </c>
      <c r="D137" s="308" t="s">
        <v>412</v>
      </c>
      <c r="E137" s="67"/>
      <c r="F137" s="67"/>
      <c r="G137" s="67"/>
      <c r="H137" s="304" t="s">
        <v>2361</v>
      </c>
      <c r="I137" s="107">
        <v>1</v>
      </c>
      <c r="J137" s="69" t="s">
        <v>413</v>
      </c>
      <c r="K137" s="21" t="s">
        <v>75</v>
      </c>
      <c r="L137" s="21" t="s">
        <v>76</v>
      </c>
      <c r="M137" s="79">
        <v>2026</v>
      </c>
      <c r="N137" s="22"/>
      <c r="O137" s="23"/>
      <c r="P137" s="23"/>
      <c r="Q137" s="23"/>
      <c r="R137" s="23">
        <f t="shared" si="76"/>
        <v>0</v>
      </c>
      <c r="S137" s="24">
        <f t="shared" si="77"/>
        <v>0</v>
      </c>
      <c r="T137" s="24">
        <f t="shared" si="78"/>
        <v>0</v>
      </c>
      <c r="U137" s="24">
        <f t="shared" si="79"/>
        <v>0</v>
      </c>
      <c r="V137" s="24">
        <f t="shared" si="80"/>
        <v>0</v>
      </c>
      <c r="W137" s="25">
        <f t="shared" si="81"/>
        <v>0</v>
      </c>
      <c r="X137" s="24">
        <f t="shared" si="82"/>
        <v>0</v>
      </c>
      <c r="Y137" s="24">
        <f t="shared" si="83"/>
        <v>0</v>
      </c>
      <c r="Z137" s="24">
        <f t="shared" si="84"/>
        <v>0</v>
      </c>
      <c r="AA137" s="33"/>
      <c r="AB137" s="33"/>
      <c r="AC137" s="33"/>
      <c r="AD137" s="33"/>
      <c r="AE137" s="34"/>
    </row>
    <row r="138" spans="1:31" ht="57.6" x14ac:dyDescent="0.3">
      <c r="A138" s="35" t="s">
        <v>31</v>
      </c>
      <c r="B138" s="80" t="s">
        <v>248</v>
      </c>
      <c r="C138" s="81" t="s">
        <v>249</v>
      </c>
      <c r="D138" s="308" t="s">
        <v>414</v>
      </c>
      <c r="E138" s="67"/>
      <c r="F138" s="67"/>
      <c r="G138" s="67"/>
      <c r="H138" s="304" t="s">
        <v>2361</v>
      </c>
      <c r="I138" s="37">
        <v>1</v>
      </c>
      <c r="J138" s="69" t="s">
        <v>415</v>
      </c>
      <c r="K138" s="21" t="s">
        <v>75</v>
      </c>
      <c r="L138" s="21" t="s">
        <v>76</v>
      </c>
      <c r="M138" s="79">
        <v>2026</v>
      </c>
      <c r="N138" s="22"/>
      <c r="O138" s="23"/>
      <c r="P138" s="23"/>
      <c r="Q138" s="23"/>
      <c r="R138" s="23">
        <f t="shared" si="76"/>
        <v>0</v>
      </c>
      <c r="S138" s="24">
        <f t="shared" si="77"/>
        <v>0</v>
      </c>
      <c r="T138" s="24">
        <f t="shared" si="78"/>
        <v>0</v>
      </c>
      <c r="U138" s="24">
        <f t="shared" si="79"/>
        <v>0</v>
      </c>
      <c r="V138" s="24">
        <f t="shared" si="80"/>
        <v>0</v>
      </c>
      <c r="W138" s="25">
        <f t="shared" si="81"/>
        <v>0</v>
      </c>
      <c r="X138" s="24">
        <f t="shared" si="82"/>
        <v>0</v>
      </c>
      <c r="Y138" s="24">
        <f t="shared" si="83"/>
        <v>0</v>
      </c>
      <c r="Z138" s="24">
        <f t="shared" si="84"/>
        <v>0</v>
      </c>
      <c r="AA138" s="33"/>
      <c r="AB138" s="33" t="s">
        <v>416</v>
      </c>
      <c r="AC138" s="33"/>
      <c r="AD138" s="33"/>
      <c r="AE138" s="34"/>
    </row>
    <row r="139" spans="1:31" ht="28.95" hidden="1" customHeight="1" x14ac:dyDescent="0.3">
      <c r="A139" s="35" t="s">
        <v>31</v>
      </c>
      <c r="B139" s="110" t="s">
        <v>417</v>
      </c>
      <c r="C139" s="111" t="s">
        <v>418</v>
      </c>
      <c r="D139" s="112" t="s">
        <v>419</v>
      </c>
      <c r="E139" s="112"/>
      <c r="F139" s="112" t="s">
        <v>35</v>
      </c>
      <c r="G139" s="112"/>
      <c r="H139" s="18" t="s">
        <v>41</v>
      </c>
      <c r="I139" s="43"/>
      <c r="J139" s="20"/>
      <c r="K139" s="21" t="s">
        <v>37</v>
      </c>
      <c r="L139" s="32" t="s">
        <v>43</v>
      </c>
      <c r="M139" s="79">
        <v>2027</v>
      </c>
      <c r="N139" s="22"/>
      <c r="O139" s="33"/>
      <c r="P139" s="33"/>
      <c r="Q139" s="33"/>
      <c r="R139" s="33"/>
      <c r="S139" s="33"/>
      <c r="T139" s="33"/>
      <c r="U139" s="33"/>
      <c r="V139" s="33"/>
      <c r="W139" s="33"/>
      <c r="X139" s="33"/>
      <c r="Y139" s="33"/>
      <c r="Z139" s="33"/>
      <c r="AA139" s="33"/>
      <c r="AB139" s="33"/>
      <c r="AC139" s="33"/>
      <c r="AD139" s="33"/>
      <c r="AE139" s="34"/>
    </row>
    <row r="140" spans="1:31" ht="63" customHeight="1" x14ac:dyDescent="0.3">
      <c r="A140" s="35" t="s">
        <v>31</v>
      </c>
      <c r="B140" s="110" t="s">
        <v>417</v>
      </c>
      <c r="C140" s="111" t="s">
        <v>418</v>
      </c>
      <c r="D140" s="323" t="s">
        <v>420</v>
      </c>
      <c r="E140" s="112"/>
      <c r="F140" s="112" t="s">
        <v>35</v>
      </c>
      <c r="G140" s="112"/>
      <c r="H140" s="304" t="s">
        <v>41</v>
      </c>
      <c r="I140" s="19">
        <v>2</v>
      </c>
      <c r="J140" s="20" t="s">
        <v>421</v>
      </c>
      <c r="K140" s="21" t="s">
        <v>123</v>
      </c>
      <c r="L140" s="62" t="s">
        <v>159</v>
      </c>
      <c r="M140" s="79">
        <v>2026</v>
      </c>
      <c r="N140" s="22"/>
      <c r="O140" s="113"/>
      <c r="P140" s="113"/>
      <c r="Q140" s="113"/>
      <c r="R140" s="23">
        <f t="shared" ref="R140:R141" si="85">+N140+O140+P140+Q140</f>
        <v>0</v>
      </c>
      <c r="S140" s="24">
        <f t="shared" ref="S140:S141" si="86">IF(N140/ I140&gt;100%,100%,N140/I140)</f>
        <v>0</v>
      </c>
      <c r="T140" s="24">
        <f t="shared" ref="T140:T141" si="87">IF(O140/ I140&gt;100%,100%,O140/I140)</f>
        <v>0</v>
      </c>
      <c r="U140" s="24">
        <f t="shared" ref="U140:U141" si="88">IF(P140/ I140&gt;100%,100%,P140/I140)</f>
        <v>0</v>
      </c>
      <c r="V140" s="24">
        <f t="shared" ref="V140:V141" si="89">IF(Q140/ I140&gt;100%,100%,Q140/I140)</f>
        <v>0</v>
      </c>
      <c r="W140" s="25">
        <f t="shared" ref="W140:W141" si="90">+S140</f>
        <v>0</v>
      </c>
      <c r="X140" s="24">
        <f t="shared" ref="X140:X141" si="91">IF(S140+T140&gt;100%,100%,S140+T140)</f>
        <v>0</v>
      </c>
      <c r="Y140" s="24">
        <f t="shared" ref="Y140:Y141" si="92">IF(S140+T140+U140&gt;100%,100%,S140+T140+U140)</f>
        <v>0</v>
      </c>
      <c r="Z140" s="24">
        <f t="shared" ref="Z140:Z141" si="93">IF(S140+T140+U140+V140&gt;100%,100%,S140+T140+U140+V140)</f>
        <v>0</v>
      </c>
      <c r="AA140" s="33"/>
      <c r="AB140" s="40"/>
      <c r="AC140" s="33"/>
      <c r="AD140" s="33"/>
      <c r="AE140" s="34"/>
    </row>
    <row r="141" spans="1:31" ht="188.4" customHeight="1" x14ac:dyDescent="0.3">
      <c r="A141" s="35" t="s">
        <v>31</v>
      </c>
      <c r="B141" s="110" t="s">
        <v>417</v>
      </c>
      <c r="C141" s="111" t="s">
        <v>418</v>
      </c>
      <c r="D141" s="323" t="s">
        <v>422</v>
      </c>
      <c r="E141" s="112"/>
      <c r="F141" s="112" t="s">
        <v>35</v>
      </c>
      <c r="G141" s="112"/>
      <c r="H141" s="304" t="s">
        <v>423</v>
      </c>
      <c r="I141" s="19">
        <v>28</v>
      </c>
      <c r="J141" s="20" t="s">
        <v>424</v>
      </c>
      <c r="K141" s="21" t="s">
        <v>98</v>
      </c>
      <c r="L141" s="21" t="s">
        <v>99</v>
      </c>
      <c r="M141" s="79">
        <v>2026</v>
      </c>
      <c r="N141" s="114"/>
      <c r="O141" s="114"/>
      <c r="P141" s="114"/>
      <c r="Q141" s="114"/>
      <c r="R141" s="23">
        <f t="shared" si="85"/>
        <v>0</v>
      </c>
      <c r="S141" s="24">
        <f t="shared" si="86"/>
        <v>0</v>
      </c>
      <c r="T141" s="24">
        <f t="shared" si="87"/>
        <v>0</v>
      </c>
      <c r="U141" s="24">
        <f t="shared" si="88"/>
        <v>0</v>
      </c>
      <c r="V141" s="24">
        <f t="shared" si="89"/>
        <v>0</v>
      </c>
      <c r="W141" s="25">
        <f t="shared" si="90"/>
        <v>0</v>
      </c>
      <c r="X141" s="24">
        <f t="shared" si="91"/>
        <v>0</v>
      </c>
      <c r="Y141" s="24">
        <f t="shared" si="92"/>
        <v>0</v>
      </c>
      <c r="Z141" s="24">
        <f t="shared" si="93"/>
        <v>0</v>
      </c>
      <c r="AA141" s="40"/>
      <c r="AB141" s="40" t="s">
        <v>425</v>
      </c>
      <c r="AC141" s="48"/>
      <c r="AD141" s="33"/>
      <c r="AE141" s="34"/>
    </row>
    <row r="142" spans="1:31" ht="169.5" hidden="1" customHeight="1" x14ac:dyDescent="0.3">
      <c r="A142" s="35" t="s">
        <v>31</v>
      </c>
      <c r="B142" s="110" t="s">
        <v>417</v>
      </c>
      <c r="C142" s="111" t="s">
        <v>418</v>
      </c>
      <c r="D142" s="112" t="s">
        <v>426</v>
      </c>
      <c r="E142" s="112" t="s">
        <v>35</v>
      </c>
      <c r="F142" s="112"/>
      <c r="G142" s="112"/>
      <c r="H142" s="18" t="s">
        <v>41</v>
      </c>
      <c r="I142" s="43"/>
      <c r="J142" s="20"/>
      <c r="K142" s="21" t="s">
        <v>379</v>
      </c>
      <c r="L142" s="21" t="s">
        <v>380</v>
      </c>
      <c r="M142" s="79">
        <v>2027</v>
      </c>
      <c r="N142" s="22"/>
      <c r="O142" s="33"/>
      <c r="P142" s="33"/>
      <c r="Q142" s="33"/>
      <c r="R142" s="33"/>
      <c r="S142" s="33"/>
      <c r="T142" s="33"/>
      <c r="U142" s="33"/>
      <c r="V142" s="33"/>
      <c r="W142" s="33"/>
      <c r="X142" s="33"/>
      <c r="Y142" s="33"/>
      <c r="Z142" s="33"/>
      <c r="AA142" s="33"/>
      <c r="AB142" s="33"/>
      <c r="AC142" s="33"/>
      <c r="AD142" s="33"/>
      <c r="AE142" s="34"/>
    </row>
    <row r="143" spans="1:31" ht="43.2" x14ac:dyDescent="0.3">
      <c r="A143" s="35" t="s">
        <v>31</v>
      </c>
      <c r="B143" s="115" t="s">
        <v>427</v>
      </c>
      <c r="C143" s="116" t="s">
        <v>428</v>
      </c>
      <c r="D143" s="323" t="s">
        <v>429</v>
      </c>
      <c r="E143" s="112" t="s">
        <v>35</v>
      </c>
      <c r="F143" s="112"/>
      <c r="G143" s="112"/>
      <c r="H143" s="304" t="s">
        <v>41</v>
      </c>
      <c r="I143" s="43">
        <v>0.6</v>
      </c>
      <c r="J143" s="20" t="s">
        <v>430</v>
      </c>
      <c r="K143" s="62" t="s">
        <v>431</v>
      </c>
      <c r="L143" s="62" t="s">
        <v>432</v>
      </c>
      <c r="M143" s="79">
        <v>2026</v>
      </c>
      <c r="N143" s="22"/>
      <c r="O143" s="25"/>
      <c r="P143" s="23"/>
      <c r="Q143" s="23"/>
      <c r="R143" s="75">
        <f t="shared" ref="R143:R144" si="94">+N143+O143+P143+Q143</f>
        <v>0</v>
      </c>
      <c r="S143" s="24">
        <f t="shared" ref="S143:S144" si="95">IF(N143/ I143&gt;100%,100%,N143/I143)</f>
        <v>0</v>
      </c>
      <c r="T143" s="24">
        <f t="shared" ref="T143:T144" si="96">IF(O143/ I143&gt;100%,100%,O143/I143)</f>
        <v>0</v>
      </c>
      <c r="U143" s="24">
        <f t="shared" ref="U143:U144" si="97">IF(P143/ I143&gt;100%,100%,P143/I143)</f>
        <v>0</v>
      </c>
      <c r="V143" s="24">
        <f t="shared" ref="V143:V144" si="98">IF(Q143/ I143&gt;100%,100%,Q143/I143)</f>
        <v>0</v>
      </c>
      <c r="W143" s="25">
        <f t="shared" ref="W143:W144" si="99">+S143</f>
        <v>0</v>
      </c>
      <c r="X143" s="24">
        <f t="shared" ref="X143:X144" si="100">IF(S143+T143&gt;100%,100%,S143+T143)</f>
        <v>0</v>
      </c>
      <c r="Y143" s="24">
        <f t="shared" ref="Y143:Y144" si="101">IF(S143+T143+U143&gt;100%,100%,S143+T143+U143)</f>
        <v>0</v>
      </c>
      <c r="Z143" s="24">
        <f t="shared" ref="Z143:Z144" si="102">IF(S143+T143+U143+V143&gt;100%,100%,S143+T143+U143+V143)</f>
        <v>0</v>
      </c>
      <c r="AA143" s="40"/>
      <c r="AB143" s="40" t="s">
        <v>433</v>
      </c>
      <c r="AC143" s="40"/>
      <c r="AD143" s="33"/>
      <c r="AE143" s="34"/>
    </row>
    <row r="144" spans="1:31" ht="97.2" customHeight="1" x14ac:dyDescent="0.3">
      <c r="A144" s="35" t="s">
        <v>31</v>
      </c>
      <c r="B144" s="115" t="s">
        <v>427</v>
      </c>
      <c r="C144" s="116" t="s">
        <v>434</v>
      </c>
      <c r="D144" s="323" t="s">
        <v>435</v>
      </c>
      <c r="E144" s="112" t="s">
        <v>35</v>
      </c>
      <c r="F144" s="112"/>
      <c r="G144" s="112"/>
      <c r="H144" s="304" t="s">
        <v>41</v>
      </c>
      <c r="I144" s="19">
        <v>4</v>
      </c>
      <c r="J144" s="20" t="s">
        <v>436</v>
      </c>
      <c r="K144" s="62" t="s">
        <v>431</v>
      </c>
      <c r="L144" s="62" t="s">
        <v>437</v>
      </c>
      <c r="M144" s="79">
        <v>2026</v>
      </c>
      <c r="N144" s="22"/>
      <c r="O144" s="23"/>
      <c r="P144" s="23"/>
      <c r="Q144" s="23"/>
      <c r="R144" s="23">
        <f t="shared" si="94"/>
        <v>0</v>
      </c>
      <c r="S144" s="24">
        <f t="shared" si="95"/>
        <v>0</v>
      </c>
      <c r="T144" s="24">
        <f t="shared" si="96"/>
        <v>0</v>
      </c>
      <c r="U144" s="24">
        <f t="shared" si="97"/>
        <v>0</v>
      </c>
      <c r="V144" s="24">
        <f t="shared" si="98"/>
        <v>0</v>
      </c>
      <c r="W144" s="25">
        <f t="shared" si="99"/>
        <v>0</v>
      </c>
      <c r="X144" s="24">
        <f t="shared" si="100"/>
        <v>0</v>
      </c>
      <c r="Y144" s="24">
        <f t="shared" si="101"/>
        <v>0</v>
      </c>
      <c r="Z144" s="24">
        <f t="shared" si="102"/>
        <v>0</v>
      </c>
      <c r="AA144" s="40" t="s">
        <v>438</v>
      </c>
      <c r="AB144" s="117" t="s">
        <v>439</v>
      </c>
      <c r="AC144" s="33"/>
      <c r="AD144" s="33"/>
      <c r="AE144" s="34"/>
    </row>
    <row r="145" spans="1:31" ht="78.599999999999994" hidden="1" customHeight="1" x14ac:dyDescent="0.3">
      <c r="A145" s="35" t="s">
        <v>31</v>
      </c>
      <c r="B145" s="115" t="s">
        <v>427</v>
      </c>
      <c r="C145" s="116" t="s">
        <v>440</v>
      </c>
      <c r="D145" s="112" t="s">
        <v>441</v>
      </c>
      <c r="E145" s="112"/>
      <c r="F145" s="112" t="s">
        <v>35</v>
      </c>
      <c r="G145" s="112"/>
      <c r="H145" s="112" t="s">
        <v>41</v>
      </c>
      <c r="I145" s="19"/>
      <c r="J145" s="20"/>
      <c r="K145" s="62" t="s">
        <v>431</v>
      </c>
      <c r="L145" s="62" t="s">
        <v>437</v>
      </c>
      <c r="M145" s="79">
        <v>2027</v>
      </c>
      <c r="N145" s="22"/>
      <c r="O145" s="33"/>
      <c r="P145" s="33"/>
      <c r="Q145" s="33"/>
      <c r="R145" s="33"/>
      <c r="S145" s="33"/>
      <c r="T145" s="33"/>
      <c r="U145" s="33"/>
      <c r="V145" s="33"/>
      <c r="W145" s="33"/>
      <c r="X145" s="33"/>
      <c r="Y145" s="33"/>
      <c r="Z145" s="33"/>
      <c r="AA145" s="33"/>
      <c r="AB145" s="33"/>
      <c r="AC145" s="33"/>
      <c r="AD145" s="33"/>
      <c r="AE145" s="34"/>
    </row>
    <row r="146" spans="1:31" ht="28.95" hidden="1" customHeight="1" x14ac:dyDescent="0.3">
      <c r="A146" s="35" t="s">
        <v>31</v>
      </c>
      <c r="B146" s="115" t="s">
        <v>427</v>
      </c>
      <c r="C146" s="116" t="s">
        <v>442</v>
      </c>
      <c r="D146" s="112" t="s">
        <v>443</v>
      </c>
      <c r="E146" s="112" t="s">
        <v>35</v>
      </c>
      <c r="F146" s="112"/>
      <c r="G146" s="112"/>
      <c r="H146" s="18" t="s">
        <v>41</v>
      </c>
      <c r="I146" s="19"/>
      <c r="J146" s="20"/>
      <c r="K146" s="62" t="s">
        <v>431</v>
      </c>
      <c r="L146" s="62" t="s">
        <v>437</v>
      </c>
      <c r="M146" s="79">
        <v>2027</v>
      </c>
      <c r="N146" s="22"/>
      <c r="O146" s="33"/>
      <c r="P146" s="33"/>
      <c r="Q146" s="33"/>
      <c r="R146" s="33"/>
      <c r="S146" s="33"/>
      <c r="T146" s="33"/>
      <c r="U146" s="33"/>
      <c r="V146" s="33"/>
      <c r="W146" s="33"/>
      <c r="X146" s="33"/>
      <c r="Y146" s="33"/>
      <c r="Z146" s="33"/>
      <c r="AA146" s="33"/>
      <c r="AB146" s="33"/>
      <c r="AC146" s="33"/>
      <c r="AD146" s="33"/>
      <c r="AE146" s="34"/>
    </row>
    <row r="147" spans="1:31" ht="57.6" hidden="1" customHeight="1" x14ac:dyDescent="0.3">
      <c r="A147" s="35" t="s">
        <v>31</v>
      </c>
      <c r="B147" s="115" t="s">
        <v>427</v>
      </c>
      <c r="C147" s="116" t="s">
        <v>444</v>
      </c>
      <c r="D147" s="112" t="s">
        <v>445</v>
      </c>
      <c r="E147" s="112" t="s">
        <v>35</v>
      </c>
      <c r="F147" s="112"/>
      <c r="G147" s="112"/>
      <c r="H147" s="18" t="s">
        <v>41</v>
      </c>
      <c r="I147" s="19"/>
      <c r="J147" s="20"/>
      <c r="K147" s="62" t="s">
        <v>431</v>
      </c>
      <c r="L147" s="62" t="s">
        <v>437</v>
      </c>
      <c r="M147" s="79">
        <v>2027</v>
      </c>
      <c r="N147" s="22"/>
      <c r="O147" s="33"/>
      <c r="P147" s="33"/>
      <c r="Q147" s="33"/>
      <c r="R147" s="33"/>
      <c r="S147" s="33"/>
      <c r="T147" s="33"/>
      <c r="U147" s="33"/>
      <c r="V147" s="33"/>
      <c r="W147" s="33"/>
      <c r="X147" s="33"/>
      <c r="Y147" s="33"/>
      <c r="Z147" s="33"/>
      <c r="AA147" s="33"/>
      <c r="AB147" s="33"/>
      <c r="AC147" s="33"/>
      <c r="AD147" s="33"/>
      <c r="AE147" s="34"/>
    </row>
    <row r="148" spans="1:31" ht="43.2" hidden="1" customHeight="1" x14ac:dyDescent="0.3">
      <c r="A148" s="35" t="s">
        <v>31</v>
      </c>
      <c r="B148" s="115" t="s">
        <v>427</v>
      </c>
      <c r="C148" s="116" t="s">
        <v>446</v>
      </c>
      <c r="D148" s="112" t="s">
        <v>447</v>
      </c>
      <c r="E148" s="112" t="s">
        <v>35</v>
      </c>
      <c r="F148" s="112"/>
      <c r="G148" s="112"/>
      <c r="H148" s="18" t="s">
        <v>41</v>
      </c>
      <c r="I148" s="19"/>
      <c r="J148" s="20"/>
      <c r="K148" s="62" t="s">
        <v>431</v>
      </c>
      <c r="L148" s="62" t="s">
        <v>437</v>
      </c>
      <c r="M148" s="79">
        <v>2027</v>
      </c>
      <c r="N148" s="22"/>
      <c r="O148" s="33"/>
      <c r="P148" s="33"/>
      <c r="Q148" s="33"/>
      <c r="R148" s="33"/>
      <c r="S148" s="33"/>
      <c r="T148" s="33"/>
      <c r="U148" s="33"/>
      <c r="V148" s="33"/>
      <c r="W148" s="33"/>
      <c r="X148" s="33"/>
      <c r="Y148" s="33"/>
      <c r="Z148" s="33"/>
      <c r="AA148" s="33"/>
      <c r="AB148" s="33"/>
      <c r="AC148" s="33"/>
      <c r="AD148" s="33"/>
      <c r="AE148" s="34"/>
    </row>
    <row r="149" spans="1:31" ht="43.2" hidden="1" customHeight="1" x14ac:dyDescent="0.3">
      <c r="A149" s="35" t="s">
        <v>31</v>
      </c>
      <c r="B149" s="115" t="s">
        <v>427</v>
      </c>
      <c r="C149" s="116" t="s">
        <v>448</v>
      </c>
      <c r="D149" s="112" t="s">
        <v>449</v>
      </c>
      <c r="E149" s="112"/>
      <c r="F149" s="112" t="s">
        <v>35</v>
      </c>
      <c r="G149" s="112"/>
      <c r="H149" s="18" t="s">
        <v>41</v>
      </c>
      <c r="I149" s="19"/>
      <c r="J149" s="20"/>
      <c r="K149" s="62" t="s">
        <v>431</v>
      </c>
      <c r="L149" s="62" t="s">
        <v>437</v>
      </c>
      <c r="M149" s="79">
        <v>2027</v>
      </c>
      <c r="N149" s="22"/>
      <c r="O149" s="33"/>
      <c r="P149" s="33"/>
      <c r="Q149" s="33"/>
      <c r="R149" s="33"/>
      <c r="S149" s="33"/>
      <c r="T149" s="33"/>
      <c r="U149" s="33"/>
      <c r="V149" s="33"/>
      <c r="W149" s="33"/>
      <c r="X149" s="33"/>
      <c r="Y149" s="33"/>
      <c r="Z149" s="33"/>
      <c r="AA149" s="33"/>
      <c r="AB149" s="33"/>
      <c r="AC149" s="33"/>
      <c r="AD149" s="33"/>
      <c r="AE149" s="34"/>
    </row>
    <row r="150" spans="1:31" ht="43.2" x14ac:dyDescent="0.3">
      <c r="A150" s="35" t="s">
        <v>31</v>
      </c>
      <c r="B150" s="115" t="s">
        <v>427</v>
      </c>
      <c r="C150" s="116" t="s">
        <v>428</v>
      </c>
      <c r="D150" s="323" t="s">
        <v>450</v>
      </c>
      <c r="E150" s="112"/>
      <c r="F150" s="112"/>
      <c r="G150" s="112"/>
      <c r="H150" s="304" t="s">
        <v>2361</v>
      </c>
      <c r="I150" s="19">
        <v>1</v>
      </c>
      <c r="J150" s="19" t="s">
        <v>451</v>
      </c>
      <c r="K150" s="62" t="s">
        <v>431</v>
      </c>
      <c r="L150" s="62" t="s">
        <v>432</v>
      </c>
      <c r="M150" s="79">
        <v>2026</v>
      </c>
      <c r="N150" s="22"/>
      <c r="O150" s="23"/>
      <c r="P150" s="23"/>
      <c r="Q150" s="23"/>
      <c r="R150" s="23">
        <f t="shared" ref="R150:R171" si="103">+N150+O150+P150+Q150</f>
        <v>0</v>
      </c>
      <c r="S150" s="24">
        <f t="shared" ref="S150:S171" si="104">IF(N150/ I150&gt;100%,100%,N150/I150)</f>
        <v>0</v>
      </c>
      <c r="T150" s="24">
        <f t="shared" ref="T150:T171" si="105">IF(O150/ I150&gt;100%,100%,O150/I150)</f>
        <v>0</v>
      </c>
      <c r="U150" s="24">
        <f t="shared" ref="U150:U171" si="106">IF(P150/ I150&gt;100%,100%,P150/I150)</f>
        <v>0</v>
      </c>
      <c r="V150" s="24">
        <f t="shared" ref="V150:V171" si="107">IF(Q150/ I150&gt;100%,100%,Q150/I150)</f>
        <v>0</v>
      </c>
      <c r="W150" s="25">
        <f t="shared" ref="W150:W171" si="108">+S150</f>
        <v>0</v>
      </c>
      <c r="X150" s="24">
        <f t="shared" ref="X150:X171" si="109">IF(S150+T150&gt;100%,100%,S150+T150)</f>
        <v>0</v>
      </c>
      <c r="Y150" s="24">
        <f t="shared" ref="Y150:Y171" si="110">IF(S150+T150+U150&gt;100%,100%,S150+T150+U150)</f>
        <v>0</v>
      </c>
      <c r="Z150" s="24">
        <f t="shared" ref="Z150:Z171" si="111">IF(S150+T150+U150+V150&gt;100%,100%,S150+T150+U150+V150)</f>
        <v>0</v>
      </c>
      <c r="AA150" s="70" t="s">
        <v>452</v>
      </c>
      <c r="AB150" s="70"/>
      <c r="AC150" s="70"/>
      <c r="AD150" s="33"/>
      <c r="AE150" s="34"/>
    </row>
    <row r="151" spans="1:31" ht="43.2" x14ac:dyDescent="0.3">
      <c r="A151" s="35" t="s">
        <v>31</v>
      </c>
      <c r="B151" s="115" t="s">
        <v>427</v>
      </c>
      <c r="C151" s="116" t="s">
        <v>428</v>
      </c>
      <c r="D151" s="323" t="s">
        <v>453</v>
      </c>
      <c r="E151" s="112"/>
      <c r="F151" s="112"/>
      <c r="G151" s="112"/>
      <c r="H151" s="304" t="s">
        <v>2361</v>
      </c>
      <c r="I151" s="19">
        <v>1</v>
      </c>
      <c r="J151" s="19" t="s">
        <v>454</v>
      </c>
      <c r="K151" s="62" t="s">
        <v>431</v>
      </c>
      <c r="L151" s="62" t="s">
        <v>432</v>
      </c>
      <c r="M151" s="79">
        <v>2026</v>
      </c>
      <c r="N151" s="22"/>
      <c r="O151" s="23"/>
      <c r="P151" s="23"/>
      <c r="Q151" s="23"/>
      <c r="R151" s="23">
        <f t="shared" si="103"/>
        <v>0</v>
      </c>
      <c r="S151" s="24">
        <f t="shared" si="104"/>
        <v>0</v>
      </c>
      <c r="T151" s="24">
        <f t="shared" si="105"/>
        <v>0</v>
      </c>
      <c r="U151" s="24">
        <f t="shared" si="106"/>
        <v>0</v>
      </c>
      <c r="V151" s="24">
        <f t="shared" si="107"/>
        <v>0</v>
      </c>
      <c r="W151" s="25">
        <f t="shared" si="108"/>
        <v>0</v>
      </c>
      <c r="X151" s="24">
        <f t="shared" si="109"/>
        <v>0</v>
      </c>
      <c r="Y151" s="24">
        <f t="shared" si="110"/>
        <v>0</v>
      </c>
      <c r="Z151" s="24">
        <f t="shared" si="111"/>
        <v>0</v>
      </c>
      <c r="AA151" s="70" t="s">
        <v>455</v>
      </c>
      <c r="AB151" s="56"/>
      <c r="AC151" s="70"/>
      <c r="AD151" s="33"/>
      <c r="AE151" s="34"/>
    </row>
    <row r="152" spans="1:31" ht="43.2" x14ac:dyDescent="0.3">
      <c r="A152" s="35" t="s">
        <v>31</v>
      </c>
      <c r="B152" s="115" t="s">
        <v>427</v>
      </c>
      <c r="C152" s="116" t="s">
        <v>428</v>
      </c>
      <c r="D152" s="323" t="s">
        <v>456</v>
      </c>
      <c r="E152" s="112"/>
      <c r="F152" s="112"/>
      <c r="G152" s="112"/>
      <c r="H152" s="304" t="s">
        <v>2361</v>
      </c>
      <c r="I152" s="19">
        <v>40</v>
      </c>
      <c r="J152" s="19" t="s">
        <v>457</v>
      </c>
      <c r="K152" s="62" t="s">
        <v>431</v>
      </c>
      <c r="L152" s="62" t="s">
        <v>432</v>
      </c>
      <c r="M152" s="79">
        <v>2026</v>
      </c>
      <c r="N152" s="22"/>
      <c r="O152" s="23"/>
      <c r="P152" s="23"/>
      <c r="Q152" s="23"/>
      <c r="R152" s="23">
        <f t="shared" si="103"/>
        <v>0</v>
      </c>
      <c r="S152" s="24">
        <f t="shared" si="104"/>
        <v>0</v>
      </c>
      <c r="T152" s="24">
        <f t="shared" si="105"/>
        <v>0</v>
      </c>
      <c r="U152" s="24">
        <f t="shared" si="106"/>
        <v>0</v>
      </c>
      <c r="V152" s="24">
        <f t="shared" si="107"/>
        <v>0</v>
      </c>
      <c r="W152" s="25">
        <f t="shared" si="108"/>
        <v>0</v>
      </c>
      <c r="X152" s="24">
        <f t="shared" si="109"/>
        <v>0</v>
      </c>
      <c r="Y152" s="24">
        <f t="shared" si="110"/>
        <v>0</v>
      </c>
      <c r="Z152" s="24">
        <f t="shared" si="111"/>
        <v>0</v>
      </c>
      <c r="AA152" s="70" t="s">
        <v>458</v>
      </c>
      <c r="AB152" s="70" t="s">
        <v>459</v>
      </c>
      <c r="AC152" s="70"/>
      <c r="AD152" s="33"/>
      <c r="AE152" s="34"/>
    </row>
    <row r="153" spans="1:31" ht="43.2" x14ac:dyDescent="0.3">
      <c r="A153" s="35" t="s">
        <v>31</v>
      </c>
      <c r="B153" s="115" t="s">
        <v>427</v>
      </c>
      <c r="C153" s="116" t="s">
        <v>428</v>
      </c>
      <c r="D153" s="323" t="s">
        <v>460</v>
      </c>
      <c r="E153" s="112"/>
      <c r="F153" s="112"/>
      <c r="G153" s="112"/>
      <c r="H153" s="304" t="s">
        <v>2361</v>
      </c>
      <c r="I153" s="19">
        <v>80</v>
      </c>
      <c r="J153" s="19" t="s">
        <v>461</v>
      </c>
      <c r="K153" s="62" t="s">
        <v>431</v>
      </c>
      <c r="L153" s="62" t="s">
        <v>432</v>
      </c>
      <c r="M153" s="79">
        <v>2026</v>
      </c>
      <c r="N153" s="22"/>
      <c r="O153" s="23"/>
      <c r="P153" s="23"/>
      <c r="Q153" s="23"/>
      <c r="R153" s="23">
        <f t="shared" si="103"/>
        <v>0</v>
      </c>
      <c r="S153" s="24">
        <f t="shared" si="104"/>
        <v>0</v>
      </c>
      <c r="T153" s="24">
        <f t="shared" si="105"/>
        <v>0</v>
      </c>
      <c r="U153" s="24">
        <f t="shared" si="106"/>
        <v>0</v>
      </c>
      <c r="V153" s="24">
        <f t="shared" si="107"/>
        <v>0</v>
      </c>
      <c r="W153" s="25">
        <f t="shared" si="108"/>
        <v>0</v>
      </c>
      <c r="X153" s="24">
        <f t="shared" si="109"/>
        <v>0</v>
      </c>
      <c r="Y153" s="24">
        <f t="shared" si="110"/>
        <v>0</v>
      </c>
      <c r="Z153" s="24">
        <f t="shared" si="111"/>
        <v>0</v>
      </c>
      <c r="AA153" s="70"/>
      <c r="AB153" s="70" t="s">
        <v>462</v>
      </c>
      <c r="AC153" s="70"/>
      <c r="AD153" s="33"/>
      <c r="AE153" s="34"/>
    </row>
    <row r="154" spans="1:31" ht="115.2" x14ac:dyDescent="0.3">
      <c r="A154" s="15" t="s">
        <v>31</v>
      </c>
      <c r="B154" s="16" t="s">
        <v>32</v>
      </c>
      <c r="C154" s="17" t="s">
        <v>33</v>
      </c>
      <c r="D154" s="300" t="s">
        <v>2343</v>
      </c>
      <c r="E154" s="112"/>
      <c r="F154" s="112"/>
      <c r="G154" s="112"/>
      <c r="H154" s="304" t="s">
        <v>2355</v>
      </c>
      <c r="I154" s="19">
        <v>40</v>
      </c>
      <c r="J154" s="31" t="s">
        <v>2356</v>
      </c>
      <c r="K154" s="21" t="s">
        <v>37</v>
      </c>
      <c r="L154" s="21" t="s">
        <v>38</v>
      </c>
      <c r="M154" s="21">
        <v>2026</v>
      </c>
      <c r="N154" s="22"/>
      <c r="O154" s="23"/>
      <c r="P154" s="23"/>
      <c r="Q154" s="23"/>
      <c r="R154" s="23"/>
      <c r="S154" s="24"/>
      <c r="T154" s="24"/>
      <c r="U154" s="24"/>
      <c r="V154" s="24"/>
      <c r="W154" s="25"/>
      <c r="X154" s="24"/>
      <c r="Y154" s="24"/>
      <c r="Z154" s="24"/>
      <c r="AA154" s="70"/>
      <c r="AB154" s="70"/>
      <c r="AC154" s="70"/>
      <c r="AD154" s="33"/>
      <c r="AE154" s="34"/>
    </row>
    <row r="155" spans="1:31" ht="115.2" x14ac:dyDescent="0.3">
      <c r="A155" s="28" t="s">
        <v>31</v>
      </c>
      <c r="B155" s="16" t="s">
        <v>32</v>
      </c>
      <c r="C155" s="17" t="s">
        <v>33</v>
      </c>
      <c r="D155" s="301" t="s">
        <v>2344</v>
      </c>
      <c r="E155" s="112"/>
      <c r="F155" s="112"/>
      <c r="G155" s="112"/>
      <c r="H155" s="304" t="s">
        <v>2355</v>
      </c>
      <c r="I155" s="30">
        <v>60</v>
      </c>
      <c r="J155" s="31" t="s">
        <v>2357</v>
      </c>
      <c r="K155" s="21" t="s">
        <v>37</v>
      </c>
      <c r="L155" s="32" t="s">
        <v>43</v>
      </c>
      <c r="M155" s="21">
        <v>2026</v>
      </c>
      <c r="N155" s="22"/>
      <c r="O155" s="23"/>
      <c r="P155" s="23"/>
      <c r="Q155" s="23"/>
      <c r="R155" s="23"/>
      <c r="S155" s="24"/>
      <c r="T155" s="24"/>
      <c r="U155" s="24"/>
      <c r="V155" s="24"/>
      <c r="W155" s="25"/>
      <c r="X155" s="24"/>
      <c r="Y155" s="24"/>
      <c r="Z155" s="24"/>
      <c r="AA155" s="70"/>
      <c r="AB155" s="70"/>
      <c r="AC155" s="70"/>
      <c r="AD155" s="33"/>
      <c r="AE155" s="34"/>
    </row>
    <row r="156" spans="1:31" ht="115.2" x14ac:dyDescent="0.3">
      <c r="A156" s="28" t="s">
        <v>31</v>
      </c>
      <c r="B156" s="16" t="s">
        <v>32</v>
      </c>
      <c r="C156" s="17" t="s">
        <v>33</v>
      </c>
      <c r="D156" s="301" t="s">
        <v>2344</v>
      </c>
      <c r="E156" s="112"/>
      <c r="F156" s="112"/>
      <c r="G156" s="112"/>
      <c r="H156" s="304" t="s">
        <v>2355</v>
      </c>
      <c r="I156" s="30">
        <v>60</v>
      </c>
      <c r="J156" s="31" t="s">
        <v>2358</v>
      </c>
      <c r="K156" s="21" t="s">
        <v>62</v>
      </c>
      <c r="L156" s="32" t="s">
        <v>62</v>
      </c>
      <c r="M156" s="21">
        <v>2026</v>
      </c>
      <c r="N156" s="22"/>
      <c r="O156" s="23"/>
      <c r="P156" s="23"/>
      <c r="Q156" s="23"/>
      <c r="R156" s="23"/>
      <c r="S156" s="24"/>
      <c r="T156" s="24"/>
      <c r="U156" s="24"/>
      <c r="V156" s="24"/>
      <c r="W156" s="25"/>
      <c r="X156" s="24"/>
      <c r="Y156" s="24"/>
      <c r="Z156" s="24"/>
      <c r="AA156" s="70"/>
      <c r="AB156" s="70"/>
      <c r="AC156" s="70"/>
      <c r="AD156" s="33"/>
      <c r="AE156" s="34"/>
    </row>
    <row r="157" spans="1:31" ht="115.2" x14ac:dyDescent="0.3">
      <c r="A157" s="35" t="s">
        <v>31</v>
      </c>
      <c r="B157" s="16" t="s">
        <v>32</v>
      </c>
      <c r="C157" s="17" t="s">
        <v>33</v>
      </c>
      <c r="D157" s="300" t="s">
        <v>2345</v>
      </c>
      <c r="E157" s="112"/>
      <c r="F157" s="112"/>
      <c r="G157" s="112"/>
      <c r="H157" s="304" t="s">
        <v>2355</v>
      </c>
      <c r="I157" s="30">
        <v>40</v>
      </c>
      <c r="J157" s="31" t="s">
        <v>2356</v>
      </c>
      <c r="K157" s="21" t="s">
        <v>37</v>
      </c>
      <c r="L157" s="21" t="s">
        <v>38</v>
      </c>
      <c r="M157" s="21">
        <v>2026</v>
      </c>
      <c r="N157" s="22"/>
      <c r="O157" s="23"/>
      <c r="P157" s="23"/>
      <c r="Q157" s="23"/>
      <c r="R157" s="23"/>
      <c r="S157" s="24"/>
      <c r="T157" s="24"/>
      <c r="U157" s="24"/>
      <c r="V157" s="24"/>
      <c r="W157" s="25"/>
      <c r="X157" s="24"/>
      <c r="Y157" s="24"/>
      <c r="Z157" s="24"/>
      <c r="AA157" s="70"/>
      <c r="AB157" s="70"/>
      <c r="AC157" s="70"/>
      <c r="AD157" s="33"/>
      <c r="AE157" s="34"/>
    </row>
    <row r="158" spans="1:31" ht="115.2" x14ac:dyDescent="0.3">
      <c r="A158" s="35" t="s">
        <v>31</v>
      </c>
      <c r="B158" s="16" t="s">
        <v>32</v>
      </c>
      <c r="C158" s="17" t="s">
        <v>33</v>
      </c>
      <c r="D158" s="301" t="s">
        <v>2346</v>
      </c>
      <c r="E158" s="112"/>
      <c r="F158" s="112"/>
      <c r="G158" s="112"/>
      <c r="H158" s="304" t="s">
        <v>2355</v>
      </c>
      <c r="I158" s="30">
        <v>60</v>
      </c>
      <c r="J158" s="31" t="s">
        <v>2357</v>
      </c>
      <c r="K158" s="21" t="s">
        <v>37</v>
      </c>
      <c r="L158" s="32" t="s">
        <v>43</v>
      </c>
      <c r="M158" s="21">
        <v>2026</v>
      </c>
      <c r="N158" s="22"/>
      <c r="O158" s="23"/>
      <c r="P158" s="23"/>
      <c r="Q158" s="23"/>
      <c r="R158" s="23"/>
      <c r="S158" s="24"/>
      <c r="T158" s="24"/>
      <c r="U158" s="24"/>
      <c r="V158" s="24"/>
      <c r="W158" s="25"/>
      <c r="X158" s="24"/>
      <c r="Y158" s="24"/>
      <c r="Z158" s="24"/>
      <c r="AA158" s="70"/>
      <c r="AB158" s="70"/>
      <c r="AC158" s="70"/>
      <c r="AD158" s="33"/>
      <c r="AE158" s="34"/>
    </row>
    <row r="159" spans="1:31" ht="115.2" x14ac:dyDescent="0.3">
      <c r="A159" s="35" t="s">
        <v>31</v>
      </c>
      <c r="B159" s="16" t="s">
        <v>32</v>
      </c>
      <c r="C159" s="17" t="s">
        <v>33</v>
      </c>
      <c r="D159" s="301" t="s">
        <v>2346</v>
      </c>
      <c r="E159" s="112"/>
      <c r="F159" s="112"/>
      <c r="G159" s="112"/>
      <c r="H159" s="304" t="s">
        <v>2355</v>
      </c>
      <c r="I159" s="30">
        <v>60</v>
      </c>
      <c r="J159" s="31" t="s">
        <v>2358</v>
      </c>
      <c r="K159" s="21" t="s">
        <v>62</v>
      </c>
      <c r="L159" s="32" t="s">
        <v>62</v>
      </c>
      <c r="M159" s="21">
        <v>2026</v>
      </c>
      <c r="N159" s="22"/>
      <c r="O159" s="23"/>
      <c r="P159" s="23"/>
      <c r="Q159" s="23"/>
      <c r="R159" s="23"/>
      <c r="S159" s="24"/>
      <c r="T159" s="24"/>
      <c r="U159" s="24"/>
      <c r="V159" s="24"/>
      <c r="W159" s="25"/>
      <c r="X159" s="24"/>
      <c r="Y159" s="24"/>
      <c r="Z159" s="24"/>
      <c r="AA159" s="70"/>
      <c r="AB159" s="70"/>
      <c r="AC159" s="70"/>
      <c r="AD159" s="33"/>
      <c r="AE159" s="34"/>
    </row>
    <row r="160" spans="1:31" ht="115.2" x14ac:dyDescent="0.3">
      <c r="A160" s="35" t="s">
        <v>31</v>
      </c>
      <c r="B160" s="16" t="s">
        <v>32</v>
      </c>
      <c r="C160" s="17" t="s">
        <v>33</v>
      </c>
      <c r="D160" s="300" t="s">
        <v>2347</v>
      </c>
      <c r="E160" s="112"/>
      <c r="F160" s="112"/>
      <c r="G160" s="112"/>
      <c r="H160" s="304" t="s">
        <v>2355</v>
      </c>
      <c r="I160" s="30">
        <v>40</v>
      </c>
      <c r="J160" s="31" t="s">
        <v>2356</v>
      </c>
      <c r="K160" s="21" t="s">
        <v>37</v>
      </c>
      <c r="L160" s="32" t="s">
        <v>43</v>
      </c>
      <c r="M160" s="21">
        <v>2026</v>
      </c>
      <c r="N160" s="22"/>
      <c r="O160" s="23"/>
      <c r="P160" s="23"/>
      <c r="Q160" s="23"/>
      <c r="R160" s="23"/>
      <c r="S160" s="24"/>
      <c r="T160" s="24"/>
      <c r="U160" s="24"/>
      <c r="V160" s="24"/>
      <c r="W160" s="25"/>
      <c r="X160" s="24"/>
      <c r="Y160" s="24"/>
      <c r="Z160" s="24"/>
      <c r="AA160" s="70"/>
      <c r="AB160" s="70"/>
      <c r="AC160" s="70"/>
      <c r="AD160" s="33"/>
      <c r="AE160" s="34"/>
    </row>
    <row r="161" spans="1:31" ht="115.2" x14ac:dyDescent="0.3">
      <c r="A161" s="35" t="s">
        <v>31</v>
      </c>
      <c r="B161" s="16" t="s">
        <v>53</v>
      </c>
      <c r="C161" s="17" t="s">
        <v>33</v>
      </c>
      <c r="D161" s="301" t="s">
        <v>2348</v>
      </c>
      <c r="E161" s="112"/>
      <c r="F161" s="112"/>
      <c r="G161" s="112"/>
      <c r="H161" s="304" t="s">
        <v>2355</v>
      </c>
      <c r="I161" s="37">
        <v>60</v>
      </c>
      <c r="J161" s="31" t="s">
        <v>2357</v>
      </c>
      <c r="K161" s="21" t="s">
        <v>37</v>
      </c>
      <c r="L161" s="32" t="s">
        <v>43</v>
      </c>
      <c r="M161" s="21">
        <v>2026</v>
      </c>
      <c r="N161" s="22"/>
      <c r="O161" s="23"/>
      <c r="P161" s="23"/>
      <c r="Q161" s="23"/>
      <c r="R161" s="23"/>
      <c r="S161" s="24"/>
      <c r="T161" s="24"/>
      <c r="U161" s="24"/>
      <c r="V161" s="24"/>
      <c r="W161" s="25"/>
      <c r="X161" s="24"/>
      <c r="Y161" s="24"/>
      <c r="Z161" s="24"/>
      <c r="AA161" s="70"/>
      <c r="AB161" s="70"/>
      <c r="AC161" s="70"/>
      <c r="AD161" s="33"/>
      <c r="AE161" s="34"/>
    </row>
    <row r="162" spans="1:31" ht="115.2" x14ac:dyDescent="0.3">
      <c r="A162" s="35" t="s">
        <v>31</v>
      </c>
      <c r="B162" s="16" t="s">
        <v>53</v>
      </c>
      <c r="C162" s="17" t="s">
        <v>33</v>
      </c>
      <c r="D162" s="301" t="s">
        <v>2348</v>
      </c>
      <c r="E162" s="112"/>
      <c r="F162" s="112"/>
      <c r="G162" s="112"/>
      <c r="H162" s="304" t="s">
        <v>2355</v>
      </c>
      <c r="I162" s="37">
        <v>60</v>
      </c>
      <c r="J162" s="31" t="s">
        <v>2358</v>
      </c>
      <c r="K162" s="21" t="s">
        <v>62</v>
      </c>
      <c r="L162" s="32" t="s">
        <v>62</v>
      </c>
      <c r="M162" s="21">
        <v>2026</v>
      </c>
      <c r="N162" s="22"/>
      <c r="O162" s="23"/>
      <c r="P162" s="23"/>
      <c r="Q162" s="23"/>
      <c r="R162" s="23"/>
      <c r="S162" s="24"/>
      <c r="T162" s="24"/>
      <c r="U162" s="24"/>
      <c r="V162" s="24"/>
      <c r="W162" s="25"/>
      <c r="X162" s="24"/>
      <c r="Y162" s="24"/>
      <c r="Z162" s="24"/>
      <c r="AA162" s="70"/>
      <c r="AB162" s="70"/>
      <c r="AC162" s="70"/>
      <c r="AD162" s="33"/>
      <c r="AE162" s="34"/>
    </row>
    <row r="163" spans="1:31" ht="115.2" x14ac:dyDescent="0.3">
      <c r="A163" s="35" t="s">
        <v>31</v>
      </c>
      <c r="B163" s="16" t="s">
        <v>53</v>
      </c>
      <c r="C163" s="17" t="s">
        <v>33</v>
      </c>
      <c r="D163" s="300" t="s">
        <v>2349</v>
      </c>
      <c r="E163" s="112"/>
      <c r="F163" s="112"/>
      <c r="G163" s="112"/>
      <c r="H163" s="304" t="s">
        <v>2355</v>
      </c>
      <c r="I163" s="37">
        <v>40</v>
      </c>
      <c r="J163" s="31" t="s">
        <v>2356</v>
      </c>
      <c r="K163" s="21" t="s">
        <v>37</v>
      </c>
      <c r="L163" s="32" t="s">
        <v>43</v>
      </c>
      <c r="M163" s="21">
        <v>2026</v>
      </c>
      <c r="N163" s="22"/>
      <c r="O163" s="23"/>
      <c r="P163" s="23"/>
      <c r="Q163" s="23"/>
      <c r="R163" s="23"/>
      <c r="S163" s="24"/>
      <c r="T163" s="24"/>
      <c r="U163" s="24"/>
      <c r="V163" s="24"/>
      <c r="W163" s="25"/>
      <c r="X163" s="24"/>
      <c r="Y163" s="24"/>
      <c r="Z163" s="24"/>
      <c r="AA163" s="70"/>
      <c r="AB163" s="70"/>
      <c r="AC163" s="70"/>
      <c r="AD163" s="33"/>
      <c r="AE163" s="34"/>
    </row>
    <row r="164" spans="1:31" ht="115.2" x14ac:dyDescent="0.3">
      <c r="A164" s="35" t="s">
        <v>31</v>
      </c>
      <c r="B164" s="16" t="s">
        <v>53</v>
      </c>
      <c r="C164" s="17" t="s">
        <v>33</v>
      </c>
      <c r="D164" s="301" t="s">
        <v>2350</v>
      </c>
      <c r="E164" s="112"/>
      <c r="F164" s="112"/>
      <c r="G164" s="112"/>
      <c r="H164" s="304" t="s">
        <v>2355</v>
      </c>
      <c r="I164" s="37">
        <v>11</v>
      </c>
      <c r="J164" s="31" t="s">
        <v>2357</v>
      </c>
      <c r="K164" s="21" t="s">
        <v>37</v>
      </c>
      <c r="L164" s="32" t="s">
        <v>43</v>
      </c>
      <c r="M164" s="21">
        <v>2026</v>
      </c>
      <c r="N164" s="22"/>
      <c r="O164" s="23"/>
      <c r="P164" s="23"/>
      <c r="Q164" s="23"/>
      <c r="R164" s="23"/>
      <c r="S164" s="24"/>
      <c r="T164" s="24"/>
      <c r="U164" s="24"/>
      <c r="V164" s="24"/>
      <c r="W164" s="25"/>
      <c r="X164" s="24"/>
      <c r="Y164" s="24"/>
      <c r="Z164" s="24"/>
      <c r="AA164" s="70"/>
      <c r="AB164" s="70"/>
      <c r="AC164" s="70"/>
      <c r="AD164" s="33"/>
      <c r="AE164" s="34"/>
    </row>
    <row r="165" spans="1:31" ht="115.2" x14ac:dyDescent="0.3">
      <c r="A165" s="35" t="s">
        <v>31</v>
      </c>
      <c r="B165" s="16" t="s">
        <v>53</v>
      </c>
      <c r="C165" s="17" t="s">
        <v>33</v>
      </c>
      <c r="D165" s="301" t="s">
        <v>2350</v>
      </c>
      <c r="E165" s="112"/>
      <c r="F165" s="112"/>
      <c r="G165" s="112"/>
      <c r="H165" s="304" t="s">
        <v>2355</v>
      </c>
      <c r="I165" s="37">
        <v>11</v>
      </c>
      <c r="J165" s="31" t="s">
        <v>2358</v>
      </c>
      <c r="K165" s="21" t="s">
        <v>62</v>
      </c>
      <c r="L165" s="21" t="s">
        <v>62</v>
      </c>
      <c r="M165" s="21">
        <v>2026</v>
      </c>
      <c r="N165" s="22"/>
      <c r="O165" s="23"/>
      <c r="P165" s="23"/>
      <c r="Q165" s="23"/>
      <c r="R165" s="23"/>
      <c r="S165" s="24"/>
      <c r="T165" s="24"/>
      <c r="U165" s="24"/>
      <c r="V165" s="24"/>
      <c r="W165" s="25"/>
      <c r="X165" s="24"/>
      <c r="Y165" s="24"/>
      <c r="Z165" s="24"/>
      <c r="AA165" s="70"/>
      <c r="AB165" s="70"/>
      <c r="AC165" s="70"/>
      <c r="AD165" s="33"/>
      <c r="AE165" s="34"/>
    </row>
    <row r="166" spans="1:31" ht="115.2" x14ac:dyDescent="0.3">
      <c r="A166" s="35" t="s">
        <v>31</v>
      </c>
      <c r="B166" s="16" t="s">
        <v>53</v>
      </c>
      <c r="C166" s="17" t="s">
        <v>33</v>
      </c>
      <c r="D166" s="300" t="s">
        <v>2351</v>
      </c>
      <c r="E166" s="112"/>
      <c r="F166" s="112"/>
      <c r="G166" s="112"/>
      <c r="H166" s="304" t="s">
        <v>2355</v>
      </c>
      <c r="I166" s="37">
        <v>40</v>
      </c>
      <c r="J166" s="31" t="s">
        <v>2356</v>
      </c>
      <c r="K166" s="21" t="s">
        <v>37</v>
      </c>
      <c r="L166" s="32" t="s">
        <v>43</v>
      </c>
      <c r="M166" s="21">
        <v>2026</v>
      </c>
      <c r="N166" s="22"/>
      <c r="O166" s="23"/>
      <c r="P166" s="23"/>
      <c r="Q166" s="23"/>
      <c r="R166" s="23"/>
      <c r="S166" s="24"/>
      <c r="T166" s="24"/>
      <c r="U166" s="24"/>
      <c r="V166" s="24"/>
      <c r="W166" s="25"/>
      <c r="X166" s="24"/>
      <c r="Y166" s="24"/>
      <c r="Z166" s="24"/>
      <c r="AA166" s="70"/>
      <c r="AB166" s="70"/>
      <c r="AC166" s="70"/>
      <c r="AD166" s="33"/>
      <c r="AE166" s="34"/>
    </row>
    <row r="167" spans="1:31" ht="115.2" x14ac:dyDescent="0.3">
      <c r="A167" s="35" t="s">
        <v>31</v>
      </c>
      <c r="B167" s="16" t="s">
        <v>53</v>
      </c>
      <c r="C167" s="17" t="s">
        <v>33</v>
      </c>
      <c r="D167" s="301" t="s">
        <v>2352</v>
      </c>
      <c r="E167" s="112"/>
      <c r="F167" s="112"/>
      <c r="G167" s="112"/>
      <c r="H167" s="304" t="s">
        <v>2355</v>
      </c>
      <c r="I167" s="37">
        <v>75</v>
      </c>
      <c r="J167" s="31" t="s">
        <v>2357</v>
      </c>
      <c r="K167" s="21" t="s">
        <v>37</v>
      </c>
      <c r="L167" s="32" t="s">
        <v>43</v>
      </c>
      <c r="M167" s="21">
        <v>2026</v>
      </c>
      <c r="N167" s="22"/>
      <c r="O167" s="23"/>
      <c r="P167" s="23"/>
      <c r="Q167" s="23"/>
      <c r="R167" s="23"/>
      <c r="S167" s="24"/>
      <c r="T167" s="24"/>
      <c r="U167" s="24"/>
      <c r="V167" s="24"/>
      <c r="W167" s="25"/>
      <c r="X167" s="24"/>
      <c r="Y167" s="24"/>
      <c r="Z167" s="24"/>
      <c r="AA167" s="70"/>
      <c r="AB167" s="70"/>
      <c r="AC167" s="70"/>
      <c r="AD167" s="33"/>
      <c r="AE167" s="34"/>
    </row>
    <row r="168" spans="1:31" ht="115.2" x14ac:dyDescent="0.3">
      <c r="A168" s="35" t="s">
        <v>31</v>
      </c>
      <c r="B168" s="16" t="s">
        <v>53</v>
      </c>
      <c r="C168" s="17" t="s">
        <v>33</v>
      </c>
      <c r="D168" s="301" t="s">
        <v>2352</v>
      </c>
      <c r="E168" s="112"/>
      <c r="F168" s="112"/>
      <c r="G168" s="112"/>
      <c r="H168" s="304" t="s">
        <v>2355</v>
      </c>
      <c r="I168" s="37">
        <v>75</v>
      </c>
      <c r="J168" s="31" t="s">
        <v>2358</v>
      </c>
      <c r="K168" s="21" t="s">
        <v>62</v>
      </c>
      <c r="L168" s="21" t="s">
        <v>62</v>
      </c>
      <c r="M168" s="21">
        <v>2026</v>
      </c>
      <c r="N168" s="22"/>
      <c r="O168" s="23"/>
      <c r="P168" s="23"/>
      <c r="Q168" s="23"/>
      <c r="R168" s="23"/>
      <c r="S168" s="24"/>
      <c r="T168" s="24"/>
      <c r="U168" s="24"/>
      <c r="V168" s="24"/>
      <c r="W168" s="25"/>
      <c r="X168" s="24"/>
      <c r="Y168" s="24"/>
      <c r="Z168" s="24"/>
      <c r="AA168" s="70"/>
      <c r="AB168" s="70"/>
      <c r="AC168" s="70"/>
      <c r="AD168" s="33"/>
      <c r="AE168" s="34"/>
    </row>
    <row r="169" spans="1:31" ht="100.8" x14ac:dyDescent="0.3">
      <c r="A169" s="35" t="s">
        <v>31</v>
      </c>
      <c r="B169" s="16" t="s">
        <v>53</v>
      </c>
      <c r="C169" s="17" t="s">
        <v>54</v>
      </c>
      <c r="D169" s="324" t="s">
        <v>2353</v>
      </c>
      <c r="E169" s="112"/>
      <c r="F169" s="112"/>
      <c r="G169" s="112"/>
      <c r="H169" s="304" t="s">
        <v>2355</v>
      </c>
      <c r="I169" s="37">
        <v>1</v>
      </c>
      <c r="J169" s="31" t="s">
        <v>71</v>
      </c>
      <c r="K169" s="21" t="s">
        <v>37</v>
      </c>
      <c r="L169" s="32" t="s">
        <v>43</v>
      </c>
      <c r="M169" s="21">
        <v>2026</v>
      </c>
      <c r="N169" s="22"/>
      <c r="O169" s="23"/>
      <c r="P169" s="23"/>
      <c r="Q169" s="23"/>
      <c r="R169" s="23"/>
      <c r="S169" s="24"/>
      <c r="T169" s="24"/>
      <c r="U169" s="24"/>
      <c r="V169" s="24"/>
      <c r="W169" s="25"/>
      <c r="X169" s="24"/>
      <c r="Y169" s="24"/>
      <c r="Z169" s="24"/>
      <c r="AA169" s="70"/>
      <c r="AB169" s="70"/>
      <c r="AC169" s="70"/>
      <c r="AD169" s="33"/>
      <c r="AE169" s="34"/>
    </row>
    <row r="170" spans="1:31" ht="100.8" x14ac:dyDescent="0.3">
      <c r="A170" s="35" t="s">
        <v>31</v>
      </c>
      <c r="B170" s="16" t="s">
        <v>53</v>
      </c>
      <c r="C170" s="17" t="s">
        <v>54</v>
      </c>
      <c r="D170" s="325" t="s">
        <v>2354</v>
      </c>
      <c r="E170" s="112"/>
      <c r="F170" s="112"/>
      <c r="G170" s="112"/>
      <c r="H170" s="304" t="s">
        <v>2355</v>
      </c>
      <c r="I170" s="37">
        <v>500</v>
      </c>
      <c r="J170" s="31" t="s">
        <v>2359</v>
      </c>
      <c r="K170" s="21" t="s">
        <v>2360</v>
      </c>
      <c r="L170" s="21" t="s">
        <v>663</v>
      </c>
      <c r="M170" s="21">
        <v>2026</v>
      </c>
      <c r="N170" s="22"/>
      <c r="O170" s="23"/>
      <c r="P170" s="23"/>
      <c r="Q170" s="23"/>
      <c r="R170" s="23"/>
      <c r="S170" s="24"/>
      <c r="T170" s="24"/>
      <c r="U170" s="24"/>
      <c r="V170" s="24"/>
      <c r="W170" s="25"/>
      <c r="X170" s="24"/>
      <c r="Y170" s="24"/>
      <c r="Z170" s="24"/>
      <c r="AA170" s="70"/>
      <c r="AB170" s="70"/>
      <c r="AC170" s="70"/>
      <c r="AD170" s="33"/>
      <c r="AE170" s="34"/>
    </row>
    <row r="171" spans="1:31" ht="46.2" customHeight="1" x14ac:dyDescent="0.3">
      <c r="A171" s="118" t="s">
        <v>463</v>
      </c>
      <c r="B171" s="119" t="s">
        <v>464</v>
      </c>
      <c r="C171" s="17" t="s">
        <v>465</v>
      </c>
      <c r="D171" s="304" t="s">
        <v>466</v>
      </c>
      <c r="E171" s="18" t="s">
        <v>35</v>
      </c>
      <c r="F171" s="18"/>
      <c r="G171" s="18"/>
      <c r="H171" s="304" t="s">
        <v>41</v>
      </c>
      <c r="I171" s="46">
        <v>0.3</v>
      </c>
      <c r="J171" s="31" t="s">
        <v>467</v>
      </c>
      <c r="K171" s="21" t="s">
        <v>37</v>
      </c>
      <c r="L171" s="32" t="s">
        <v>43</v>
      </c>
      <c r="M171" s="79">
        <v>2026</v>
      </c>
      <c r="N171" s="22"/>
      <c r="O171" s="23"/>
      <c r="P171" s="23"/>
      <c r="Q171" s="23"/>
      <c r="R171" s="23">
        <f t="shared" si="103"/>
        <v>0</v>
      </c>
      <c r="S171" s="24">
        <f t="shared" si="104"/>
        <v>0</v>
      </c>
      <c r="T171" s="24">
        <f t="shared" si="105"/>
        <v>0</v>
      </c>
      <c r="U171" s="24">
        <f t="shared" si="106"/>
        <v>0</v>
      </c>
      <c r="V171" s="24">
        <f t="shared" si="107"/>
        <v>0</v>
      </c>
      <c r="W171" s="25">
        <f t="shared" si="108"/>
        <v>0</v>
      </c>
      <c r="X171" s="24">
        <f t="shared" si="109"/>
        <v>0</v>
      </c>
      <c r="Y171" s="24">
        <f t="shared" si="110"/>
        <v>0</v>
      </c>
      <c r="Z171" s="24">
        <f t="shared" si="111"/>
        <v>0</v>
      </c>
      <c r="AA171" s="26"/>
      <c r="AB171" s="26" t="s">
        <v>153</v>
      </c>
      <c r="AC171" s="33"/>
      <c r="AD171" s="33"/>
      <c r="AE171" s="34"/>
    </row>
    <row r="172" spans="1:31" ht="67.2" hidden="1" customHeight="1" x14ac:dyDescent="0.3">
      <c r="A172" s="118" t="s">
        <v>463</v>
      </c>
      <c r="B172" s="119" t="s">
        <v>464</v>
      </c>
      <c r="C172" s="17" t="s">
        <v>465</v>
      </c>
      <c r="D172" s="120" t="s">
        <v>468</v>
      </c>
      <c r="E172" s="121"/>
      <c r="F172" s="121" t="s">
        <v>35</v>
      </c>
      <c r="G172" s="121"/>
      <c r="H172" s="18" t="s">
        <v>41</v>
      </c>
      <c r="I172" s="37"/>
      <c r="J172" s="31"/>
      <c r="K172" s="21" t="s">
        <v>37</v>
      </c>
      <c r="L172" s="32" t="s">
        <v>43</v>
      </c>
      <c r="M172" s="79">
        <v>2027</v>
      </c>
      <c r="N172" s="22"/>
      <c r="O172" s="33"/>
      <c r="P172" s="33"/>
      <c r="Q172" s="33"/>
      <c r="R172" s="33"/>
      <c r="S172" s="33"/>
      <c r="T172" s="33"/>
      <c r="U172" s="33"/>
      <c r="V172" s="33"/>
      <c r="W172" s="33"/>
      <c r="X172" s="33"/>
      <c r="Y172" s="33"/>
      <c r="Z172" s="33"/>
      <c r="AA172" s="33"/>
      <c r="AB172" s="33"/>
      <c r="AC172" s="33"/>
      <c r="AD172" s="33"/>
      <c r="AE172" s="34"/>
    </row>
    <row r="173" spans="1:31" ht="55.95" hidden="1" customHeight="1" x14ac:dyDescent="0.3">
      <c r="A173" s="118" t="s">
        <v>463</v>
      </c>
      <c r="B173" s="119" t="s">
        <v>464</v>
      </c>
      <c r="C173" s="17" t="s">
        <v>465</v>
      </c>
      <c r="D173" s="122" t="s">
        <v>469</v>
      </c>
      <c r="E173" s="121" t="s">
        <v>35</v>
      </c>
      <c r="F173" s="121"/>
      <c r="G173" s="121"/>
      <c r="H173" s="18" t="s">
        <v>41</v>
      </c>
      <c r="I173" s="37"/>
      <c r="J173" s="31"/>
      <c r="K173" s="21" t="s">
        <v>37</v>
      </c>
      <c r="L173" s="32" t="s">
        <v>43</v>
      </c>
      <c r="M173" s="79">
        <v>2027</v>
      </c>
      <c r="N173" s="22"/>
      <c r="O173" s="33"/>
      <c r="P173" s="33"/>
      <c r="Q173" s="33"/>
      <c r="R173" s="33"/>
      <c r="S173" s="33"/>
      <c r="T173" s="33"/>
      <c r="U173" s="33"/>
      <c r="V173" s="33"/>
      <c r="W173" s="33"/>
      <c r="X173" s="33"/>
      <c r="Y173" s="33"/>
      <c r="Z173" s="33"/>
      <c r="AA173" s="33"/>
      <c r="AB173" s="33"/>
      <c r="AC173" s="33"/>
      <c r="AD173" s="33"/>
      <c r="AE173" s="34"/>
    </row>
    <row r="174" spans="1:31" ht="105.75" customHeight="1" x14ac:dyDescent="0.3">
      <c r="A174" s="118" t="s">
        <v>463</v>
      </c>
      <c r="B174" s="123" t="s">
        <v>470</v>
      </c>
      <c r="C174" s="72" t="s">
        <v>471</v>
      </c>
      <c r="D174" s="309" t="s">
        <v>472</v>
      </c>
      <c r="E174" s="73" t="s">
        <v>35</v>
      </c>
      <c r="F174" s="73"/>
      <c r="G174" s="73"/>
      <c r="H174" s="304" t="s">
        <v>41</v>
      </c>
      <c r="I174" s="124">
        <v>1</v>
      </c>
      <c r="J174" s="125" t="s">
        <v>473</v>
      </c>
      <c r="K174" s="21" t="s">
        <v>123</v>
      </c>
      <c r="L174" s="62" t="s">
        <v>159</v>
      </c>
      <c r="M174" s="79">
        <v>2026</v>
      </c>
      <c r="N174" s="22"/>
      <c r="O174" s="24"/>
      <c r="P174" s="113"/>
      <c r="Q174" s="113"/>
      <c r="R174" s="75">
        <f t="shared" ref="R174:R177" si="112">+N174+O174+P174+Q174</f>
        <v>0</v>
      </c>
      <c r="S174" s="24">
        <f t="shared" ref="S174:S177" si="113">IF(N174/ I174&gt;100%,100%,N174/I174)</f>
        <v>0</v>
      </c>
      <c r="T174" s="24">
        <f t="shared" ref="T174:T178" si="114">IF(O174/ I174&gt;100%,100%,O174/I174)</f>
        <v>0</v>
      </c>
      <c r="U174" s="24">
        <f t="shared" ref="U174:U177" si="115">IF(P174/ I174&gt;100%,100%,P174/I174)</f>
        <v>0</v>
      </c>
      <c r="V174" s="24">
        <f t="shared" ref="V174:V177" si="116">IF(Q174/ I174&gt;100%,100%,Q174/I174)</f>
        <v>0</v>
      </c>
      <c r="W174" s="25">
        <f t="shared" ref="W174:W177" si="117">+S174</f>
        <v>0</v>
      </c>
      <c r="X174" s="24">
        <f t="shared" ref="X174:X178" si="118">IF(S174+T174&gt;100%,100%,S174+T174)</f>
        <v>0</v>
      </c>
      <c r="Y174" s="24">
        <f t="shared" ref="Y174:Y178" si="119">IF(S174+T174+U174&gt;100%,100%,S174+T174+U174)</f>
        <v>0</v>
      </c>
      <c r="Z174" s="24">
        <f t="shared" ref="Z174:Z178" si="120">IF(S174+T174+U174+V174&gt;100%,100%,S174+T174+U174+V174)</f>
        <v>0</v>
      </c>
      <c r="AA174" s="33"/>
      <c r="AB174" s="70"/>
      <c r="AC174" s="33"/>
      <c r="AD174" s="33"/>
      <c r="AE174" s="34"/>
    </row>
    <row r="175" spans="1:31" ht="72" x14ac:dyDescent="0.3">
      <c r="A175" s="118" t="s">
        <v>463</v>
      </c>
      <c r="B175" s="123" t="s">
        <v>470</v>
      </c>
      <c r="C175" s="72" t="s">
        <v>471</v>
      </c>
      <c r="D175" s="309" t="s">
        <v>474</v>
      </c>
      <c r="E175" s="73"/>
      <c r="F175" s="73" t="s">
        <v>35</v>
      </c>
      <c r="G175" s="73"/>
      <c r="H175" s="304" t="s">
        <v>41</v>
      </c>
      <c r="I175" s="126">
        <v>1</v>
      </c>
      <c r="J175" s="127" t="s">
        <v>475</v>
      </c>
      <c r="K175" s="21" t="s">
        <v>123</v>
      </c>
      <c r="L175" s="62" t="s">
        <v>159</v>
      </c>
      <c r="M175" s="79">
        <v>2026</v>
      </c>
      <c r="N175" s="22"/>
      <c r="O175" s="113"/>
      <c r="P175" s="113"/>
      <c r="Q175" s="113"/>
      <c r="R175" s="23">
        <f t="shared" si="112"/>
        <v>0</v>
      </c>
      <c r="S175" s="24">
        <f t="shared" si="113"/>
        <v>0</v>
      </c>
      <c r="T175" s="24">
        <f t="shared" si="114"/>
        <v>0</v>
      </c>
      <c r="U175" s="24">
        <f t="shared" si="115"/>
        <v>0</v>
      </c>
      <c r="V175" s="24">
        <f t="shared" si="116"/>
        <v>0</v>
      </c>
      <c r="W175" s="25">
        <f t="shared" si="117"/>
        <v>0</v>
      </c>
      <c r="X175" s="24">
        <f t="shared" si="118"/>
        <v>0</v>
      </c>
      <c r="Y175" s="24">
        <f t="shared" si="119"/>
        <v>0</v>
      </c>
      <c r="Z175" s="24">
        <f t="shared" si="120"/>
        <v>0</v>
      </c>
      <c r="AA175" s="33"/>
      <c r="AB175" s="33"/>
      <c r="AC175" s="33"/>
      <c r="AD175" s="33"/>
      <c r="AE175" s="34"/>
    </row>
    <row r="176" spans="1:31" ht="72" x14ac:dyDescent="0.3">
      <c r="A176" s="118" t="s">
        <v>463</v>
      </c>
      <c r="B176" s="123" t="s">
        <v>470</v>
      </c>
      <c r="C176" s="72" t="s">
        <v>471</v>
      </c>
      <c r="D176" s="309" t="s">
        <v>476</v>
      </c>
      <c r="E176" s="73"/>
      <c r="F176" s="73" t="s">
        <v>35</v>
      </c>
      <c r="G176" s="73"/>
      <c r="H176" s="304" t="s">
        <v>41</v>
      </c>
      <c r="I176" s="124">
        <v>0.5</v>
      </c>
      <c r="J176" s="125" t="s">
        <v>477</v>
      </c>
      <c r="K176" s="21" t="s">
        <v>37</v>
      </c>
      <c r="L176" s="32" t="s">
        <v>43</v>
      </c>
      <c r="M176" s="79">
        <v>2026</v>
      </c>
      <c r="N176" s="22"/>
      <c r="O176" s="23"/>
      <c r="P176" s="23"/>
      <c r="Q176" s="23"/>
      <c r="R176" s="23">
        <f t="shared" si="112"/>
        <v>0</v>
      </c>
      <c r="S176" s="24">
        <f t="shared" si="113"/>
        <v>0</v>
      </c>
      <c r="T176" s="24">
        <f t="shared" si="114"/>
        <v>0</v>
      </c>
      <c r="U176" s="24">
        <f t="shared" si="115"/>
        <v>0</v>
      </c>
      <c r="V176" s="24">
        <f t="shared" si="116"/>
        <v>0</v>
      </c>
      <c r="W176" s="25">
        <f t="shared" si="117"/>
        <v>0</v>
      </c>
      <c r="X176" s="24">
        <f t="shared" si="118"/>
        <v>0</v>
      </c>
      <c r="Y176" s="24">
        <f t="shared" si="119"/>
        <v>0</v>
      </c>
      <c r="Z176" s="24">
        <f t="shared" si="120"/>
        <v>0</v>
      </c>
      <c r="AA176" s="33"/>
      <c r="AB176" s="26" t="s">
        <v>153</v>
      </c>
      <c r="AC176" s="33"/>
      <c r="AD176" s="33"/>
      <c r="AE176" s="34"/>
    </row>
    <row r="177" spans="1:31" ht="72" x14ac:dyDescent="0.3">
      <c r="A177" s="118" t="s">
        <v>463</v>
      </c>
      <c r="B177" s="123" t="s">
        <v>470</v>
      </c>
      <c r="C177" s="72" t="s">
        <v>471</v>
      </c>
      <c r="D177" s="309" t="s">
        <v>478</v>
      </c>
      <c r="E177" s="73"/>
      <c r="F177" s="73" t="s">
        <v>35</v>
      </c>
      <c r="G177" s="73"/>
      <c r="H177" s="304" t="s">
        <v>41</v>
      </c>
      <c r="I177" s="124">
        <v>1</v>
      </c>
      <c r="J177" s="125" t="s">
        <v>479</v>
      </c>
      <c r="K177" s="21" t="s">
        <v>123</v>
      </c>
      <c r="L177" s="62" t="s">
        <v>159</v>
      </c>
      <c r="M177" s="79">
        <v>2026</v>
      </c>
      <c r="N177" s="22"/>
      <c r="O177" s="23"/>
      <c r="P177" s="23"/>
      <c r="Q177" s="23"/>
      <c r="R177" s="23">
        <f t="shared" si="112"/>
        <v>0</v>
      </c>
      <c r="S177" s="24">
        <f t="shared" si="113"/>
        <v>0</v>
      </c>
      <c r="T177" s="24">
        <f t="shared" si="114"/>
        <v>0</v>
      </c>
      <c r="U177" s="24">
        <f t="shared" si="115"/>
        <v>0</v>
      </c>
      <c r="V177" s="24">
        <f t="shared" si="116"/>
        <v>0</v>
      </c>
      <c r="W177" s="25">
        <f t="shared" si="117"/>
        <v>0</v>
      </c>
      <c r="X177" s="24">
        <f t="shared" si="118"/>
        <v>0</v>
      </c>
      <c r="Y177" s="24">
        <f t="shared" si="119"/>
        <v>0</v>
      </c>
      <c r="Z177" s="24">
        <f t="shared" si="120"/>
        <v>0</v>
      </c>
      <c r="AA177" s="33"/>
      <c r="AB177" s="33"/>
      <c r="AC177" s="33"/>
      <c r="AD177" s="33"/>
      <c r="AE177" s="34"/>
    </row>
    <row r="178" spans="1:31" ht="132" customHeight="1" x14ac:dyDescent="0.3">
      <c r="A178" s="118" t="s">
        <v>463</v>
      </c>
      <c r="B178" s="123" t="s">
        <v>470</v>
      </c>
      <c r="C178" s="72" t="s">
        <v>471</v>
      </c>
      <c r="D178" s="326" t="s">
        <v>480</v>
      </c>
      <c r="E178" s="121" t="s">
        <v>35</v>
      </c>
      <c r="F178" s="121"/>
      <c r="G178" s="121"/>
      <c r="H178" s="304" t="s">
        <v>41</v>
      </c>
      <c r="I178" s="128">
        <v>2</v>
      </c>
      <c r="J178" s="125" t="s">
        <v>481</v>
      </c>
      <c r="K178" s="21" t="s">
        <v>123</v>
      </c>
      <c r="L178" s="62" t="s">
        <v>159</v>
      </c>
      <c r="M178" s="79">
        <v>2026</v>
      </c>
      <c r="N178" s="22"/>
      <c r="O178" s="113"/>
      <c r="P178" s="113"/>
      <c r="Q178" s="113"/>
      <c r="R178" s="23">
        <f>+N178+O178+P178+Q178</f>
        <v>0</v>
      </c>
      <c r="S178" s="24">
        <f>IF(N178/ I178&gt;100%,100%,N178/I178)</f>
        <v>0</v>
      </c>
      <c r="T178" s="24">
        <f t="shared" si="114"/>
        <v>0</v>
      </c>
      <c r="U178" s="24">
        <f>IF(P178/ I178&gt;100%,100%,P178/I178)</f>
        <v>0</v>
      </c>
      <c r="V178" s="24">
        <f>IF(Q178/ I178&gt;100%,100%,Q178/I178)</f>
        <v>0</v>
      </c>
      <c r="W178" s="25">
        <f>+S178</f>
        <v>0</v>
      </c>
      <c r="X178" s="24">
        <f t="shared" si="118"/>
        <v>0</v>
      </c>
      <c r="Y178" s="24">
        <f t="shared" si="119"/>
        <v>0</v>
      </c>
      <c r="Z178" s="24">
        <f t="shared" si="120"/>
        <v>0</v>
      </c>
      <c r="AA178" s="33"/>
      <c r="AB178" s="33"/>
      <c r="AC178" s="33"/>
      <c r="AD178" s="33"/>
      <c r="AE178" s="34"/>
    </row>
    <row r="179" spans="1:31" ht="102" hidden="1" customHeight="1" x14ac:dyDescent="0.3">
      <c r="A179" s="118" t="s">
        <v>463</v>
      </c>
      <c r="B179" s="123" t="s">
        <v>482</v>
      </c>
      <c r="C179" s="72" t="s">
        <v>483</v>
      </c>
      <c r="D179" s="73" t="s">
        <v>484</v>
      </c>
      <c r="E179" s="73"/>
      <c r="F179" s="73" t="s">
        <v>35</v>
      </c>
      <c r="G179" s="73"/>
      <c r="H179" s="18" t="s">
        <v>41</v>
      </c>
      <c r="I179" s="19">
        <v>0</v>
      </c>
      <c r="J179" s="20"/>
      <c r="K179" s="21" t="s">
        <v>123</v>
      </c>
      <c r="L179" s="62" t="s">
        <v>159</v>
      </c>
      <c r="M179" s="79">
        <v>2027</v>
      </c>
      <c r="N179" s="22"/>
      <c r="O179" s="33"/>
      <c r="P179" s="33"/>
      <c r="Q179" s="33"/>
      <c r="R179" s="33"/>
      <c r="S179" s="33"/>
      <c r="T179" s="33"/>
      <c r="U179" s="33"/>
      <c r="V179" s="33"/>
      <c r="W179" s="33"/>
      <c r="X179" s="33"/>
      <c r="Y179" s="33"/>
      <c r="Z179" s="33"/>
      <c r="AA179" s="33"/>
      <c r="AB179" s="33"/>
      <c r="AC179" s="33"/>
      <c r="AD179" s="33"/>
      <c r="AE179" s="34"/>
    </row>
    <row r="180" spans="1:31" ht="144" hidden="1" x14ac:dyDescent="0.3">
      <c r="A180" s="118" t="s">
        <v>463</v>
      </c>
      <c r="B180" s="123" t="s">
        <v>482</v>
      </c>
      <c r="C180" s="72" t="s">
        <v>483</v>
      </c>
      <c r="D180" s="73" t="s">
        <v>485</v>
      </c>
      <c r="E180" s="73" t="s">
        <v>35</v>
      </c>
      <c r="F180" s="73"/>
      <c r="G180" s="73"/>
      <c r="H180" s="18" t="s">
        <v>41</v>
      </c>
      <c r="I180" s="19">
        <v>0</v>
      </c>
      <c r="J180" s="20"/>
      <c r="K180" s="21" t="s">
        <v>123</v>
      </c>
      <c r="L180" s="62" t="s">
        <v>159</v>
      </c>
      <c r="M180" s="79">
        <v>2027</v>
      </c>
      <c r="N180" s="22"/>
      <c r="O180" s="33"/>
      <c r="P180" s="33"/>
      <c r="Q180" s="33"/>
      <c r="R180" s="33"/>
      <c r="S180" s="33"/>
      <c r="T180" s="33"/>
      <c r="U180" s="33"/>
      <c r="V180" s="33"/>
      <c r="W180" s="33"/>
      <c r="X180" s="33"/>
      <c r="Y180" s="33"/>
      <c r="Z180" s="33"/>
      <c r="AA180" s="33"/>
      <c r="AB180" s="33"/>
      <c r="AC180" s="33"/>
      <c r="AD180" s="33"/>
      <c r="AE180" s="34"/>
    </row>
    <row r="181" spans="1:31" ht="144" hidden="1" x14ac:dyDescent="0.3">
      <c r="A181" s="118" t="s">
        <v>463</v>
      </c>
      <c r="B181" s="123" t="s">
        <v>482</v>
      </c>
      <c r="C181" s="72" t="s">
        <v>483</v>
      </c>
      <c r="D181" s="73" t="s">
        <v>486</v>
      </c>
      <c r="E181" s="73"/>
      <c r="F181" s="73" t="s">
        <v>35</v>
      </c>
      <c r="G181" s="73"/>
      <c r="H181" s="18" t="s">
        <v>41</v>
      </c>
      <c r="I181" s="19">
        <v>0</v>
      </c>
      <c r="J181" s="20"/>
      <c r="K181" s="21" t="s">
        <v>123</v>
      </c>
      <c r="L181" s="62" t="s">
        <v>159</v>
      </c>
      <c r="M181" s="79">
        <v>2027</v>
      </c>
      <c r="N181" s="22"/>
      <c r="O181" s="33"/>
      <c r="P181" s="33"/>
      <c r="Q181" s="33"/>
      <c r="R181" s="33"/>
      <c r="S181" s="33"/>
      <c r="T181" s="33"/>
      <c r="U181" s="33"/>
      <c r="V181" s="33"/>
      <c r="W181" s="33"/>
      <c r="X181" s="33"/>
      <c r="Y181" s="33"/>
      <c r="Z181" s="33"/>
      <c r="AA181" s="33"/>
      <c r="AB181" s="33"/>
      <c r="AC181" s="33"/>
      <c r="AD181" s="33"/>
      <c r="AE181" s="34"/>
    </row>
    <row r="182" spans="1:31" ht="144" hidden="1" x14ac:dyDescent="0.3">
      <c r="A182" s="118" t="s">
        <v>463</v>
      </c>
      <c r="B182" s="123" t="s">
        <v>482</v>
      </c>
      <c r="C182" s="72" t="s">
        <v>483</v>
      </c>
      <c r="D182" s="73" t="s">
        <v>487</v>
      </c>
      <c r="E182" s="73" t="s">
        <v>35</v>
      </c>
      <c r="F182" s="73"/>
      <c r="G182" s="73"/>
      <c r="H182" s="18" t="s">
        <v>41</v>
      </c>
      <c r="I182" s="19">
        <v>0</v>
      </c>
      <c r="J182" s="20"/>
      <c r="K182" s="21" t="s">
        <v>123</v>
      </c>
      <c r="L182" s="62" t="s">
        <v>159</v>
      </c>
      <c r="M182" s="79">
        <v>2027</v>
      </c>
      <c r="N182" s="22"/>
      <c r="O182" s="33"/>
      <c r="P182" s="33"/>
      <c r="Q182" s="33"/>
      <c r="R182" s="33"/>
      <c r="S182" s="33"/>
      <c r="T182" s="33"/>
      <c r="U182" s="33"/>
      <c r="V182" s="33"/>
      <c r="W182" s="33"/>
      <c r="X182" s="33"/>
      <c r="Y182" s="33"/>
      <c r="Z182" s="33"/>
      <c r="AA182" s="33"/>
      <c r="AB182" s="33"/>
      <c r="AC182" s="33"/>
      <c r="AD182" s="33"/>
      <c r="AE182" s="34"/>
    </row>
    <row r="183" spans="1:31" ht="70.95" customHeight="1" x14ac:dyDescent="0.3">
      <c r="A183" s="118" t="s">
        <v>463</v>
      </c>
      <c r="B183" s="123" t="s">
        <v>488</v>
      </c>
      <c r="C183" s="72" t="s">
        <v>489</v>
      </c>
      <c r="D183" s="309" t="s">
        <v>490</v>
      </c>
      <c r="E183" s="73" t="s">
        <v>35</v>
      </c>
      <c r="F183" s="73"/>
      <c r="G183" s="73"/>
      <c r="H183" s="304" t="s">
        <v>41</v>
      </c>
      <c r="I183" s="46">
        <v>0.6</v>
      </c>
      <c r="J183" s="31" t="s">
        <v>491</v>
      </c>
      <c r="K183" s="62" t="s">
        <v>98</v>
      </c>
      <c r="L183" s="129" t="s">
        <v>492</v>
      </c>
      <c r="M183" s="298">
        <v>2026</v>
      </c>
      <c r="N183" s="22"/>
      <c r="O183" s="23"/>
      <c r="P183" s="23"/>
      <c r="Q183" s="23"/>
      <c r="R183" s="23">
        <f t="shared" ref="R183:R184" si="121">+N183+O183+P183+Q183</f>
        <v>0</v>
      </c>
      <c r="S183" s="24">
        <f t="shared" ref="S183:S184" si="122">IF(N183/ I183&gt;100%,100%,N183/I183)</f>
        <v>0</v>
      </c>
      <c r="T183" s="24">
        <f t="shared" ref="T183:T184" si="123">IF(O183/ I183&gt;100%,100%,O183/I183)</f>
        <v>0</v>
      </c>
      <c r="U183" s="24">
        <f t="shared" ref="U183:U184" si="124">IF(P183/ I183&gt;100%,100%,P183/I183)</f>
        <v>0</v>
      </c>
      <c r="V183" s="24">
        <f t="shared" ref="V183:V184" si="125">IF(Q183/ I183&gt;100%,100%,Q183/I183)</f>
        <v>0</v>
      </c>
      <c r="W183" s="25">
        <f t="shared" ref="W183:W184" si="126">+S183</f>
        <v>0</v>
      </c>
      <c r="X183" s="24">
        <f t="shared" ref="X183:X184" si="127">IF(S183+T183&gt;100%,100%,S183+T183)</f>
        <v>0</v>
      </c>
      <c r="Y183" s="24">
        <f t="shared" ref="Y183:Y184" si="128">IF(S183+T183+U183&gt;100%,100%,S183+T183+U183)</f>
        <v>0</v>
      </c>
      <c r="Z183" s="24">
        <f t="shared" ref="Z183:Z184" si="129">IF(S183+T183+U183+V183&gt;100%,100%,S183+T183+U183+V183)</f>
        <v>0</v>
      </c>
      <c r="AA183" s="33"/>
      <c r="AB183" s="33" t="s">
        <v>493</v>
      </c>
      <c r="AC183" s="33"/>
      <c r="AD183" s="33"/>
      <c r="AE183" s="34"/>
    </row>
    <row r="184" spans="1:31" ht="84" customHeight="1" x14ac:dyDescent="0.3">
      <c r="A184" s="118" t="s">
        <v>463</v>
      </c>
      <c r="B184" s="123" t="s">
        <v>488</v>
      </c>
      <c r="C184" s="72" t="s">
        <v>489</v>
      </c>
      <c r="D184" s="309" t="s">
        <v>494</v>
      </c>
      <c r="E184" s="73" t="s">
        <v>35</v>
      </c>
      <c r="F184" s="73"/>
      <c r="G184" s="73"/>
      <c r="H184" s="304" t="s">
        <v>41</v>
      </c>
      <c r="I184" s="37">
        <v>1</v>
      </c>
      <c r="J184" s="31" t="s">
        <v>495</v>
      </c>
      <c r="K184" s="21" t="s">
        <v>98</v>
      </c>
      <c r="L184" s="21" t="s">
        <v>99</v>
      </c>
      <c r="M184" s="79">
        <v>2026</v>
      </c>
      <c r="N184" s="22"/>
      <c r="O184" s="23"/>
      <c r="P184" s="23"/>
      <c r="Q184" s="23"/>
      <c r="R184" s="23">
        <f t="shared" si="121"/>
        <v>0</v>
      </c>
      <c r="S184" s="24">
        <f t="shared" si="122"/>
        <v>0</v>
      </c>
      <c r="T184" s="24">
        <f t="shared" si="123"/>
        <v>0</v>
      </c>
      <c r="U184" s="24">
        <f t="shared" si="124"/>
        <v>0</v>
      </c>
      <c r="V184" s="24">
        <f t="shared" si="125"/>
        <v>0</v>
      </c>
      <c r="W184" s="25">
        <f t="shared" si="126"/>
        <v>0</v>
      </c>
      <c r="X184" s="24">
        <f t="shared" si="127"/>
        <v>0</v>
      </c>
      <c r="Y184" s="24">
        <f t="shared" si="128"/>
        <v>0</v>
      </c>
      <c r="Z184" s="24">
        <f t="shared" si="129"/>
        <v>0</v>
      </c>
      <c r="AA184" s="33"/>
      <c r="AB184" s="33" t="s">
        <v>496</v>
      </c>
      <c r="AC184" s="33"/>
      <c r="AD184" s="33"/>
      <c r="AE184" s="34"/>
    </row>
    <row r="185" spans="1:31" ht="86.4" hidden="1" x14ac:dyDescent="0.3">
      <c r="A185" s="118" t="s">
        <v>463</v>
      </c>
      <c r="B185" s="123" t="s">
        <v>488</v>
      </c>
      <c r="C185" s="72" t="s">
        <v>489</v>
      </c>
      <c r="D185" s="73" t="s">
        <v>497</v>
      </c>
      <c r="E185" s="73" t="s">
        <v>35</v>
      </c>
      <c r="F185" s="73"/>
      <c r="G185" s="73"/>
      <c r="H185" s="18" t="s">
        <v>41</v>
      </c>
      <c r="I185" s="37"/>
      <c r="J185" s="31"/>
      <c r="K185" s="21" t="s">
        <v>98</v>
      </c>
      <c r="L185" s="21" t="s">
        <v>99</v>
      </c>
      <c r="M185" s="79">
        <v>2027</v>
      </c>
      <c r="N185" s="22"/>
      <c r="O185" s="33"/>
      <c r="P185" s="33"/>
      <c r="Q185" s="33"/>
      <c r="R185" s="33"/>
      <c r="S185" s="33"/>
      <c r="T185" s="33"/>
      <c r="U185" s="33"/>
      <c r="V185" s="33"/>
      <c r="W185" s="33"/>
      <c r="X185" s="33"/>
      <c r="Y185" s="33"/>
      <c r="Z185" s="33"/>
      <c r="AA185" s="33"/>
      <c r="AB185" s="33"/>
      <c r="AC185" s="33"/>
      <c r="AD185" s="33"/>
      <c r="AE185" s="34"/>
    </row>
    <row r="186" spans="1:31" ht="66.599999999999994" customHeight="1" x14ac:dyDescent="0.3">
      <c r="A186" s="118" t="s">
        <v>463</v>
      </c>
      <c r="B186" s="123" t="s">
        <v>488</v>
      </c>
      <c r="C186" s="72" t="s">
        <v>489</v>
      </c>
      <c r="D186" s="309" t="s">
        <v>498</v>
      </c>
      <c r="E186" s="73"/>
      <c r="F186" s="73" t="s">
        <v>35</v>
      </c>
      <c r="G186" s="73"/>
      <c r="H186" s="304" t="s">
        <v>41</v>
      </c>
      <c r="I186" s="37">
        <v>3</v>
      </c>
      <c r="J186" s="31" t="s">
        <v>499</v>
      </c>
      <c r="K186" s="21" t="s">
        <v>98</v>
      </c>
      <c r="L186" s="21" t="s">
        <v>99</v>
      </c>
      <c r="M186" s="79">
        <v>2026</v>
      </c>
      <c r="N186" s="22"/>
      <c r="O186" s="23"/>
      <c r="P186" s="23"/>
      <c r="Q186" s="23"/>
      <c r="R186" s="23">
        <f t="shared" ref="R186:R194" si="130">+N186+O186+P186+Q186</f>
        <v>0</v>
      </c>
      <c r="S186" s="24">
        <f t="shared" ref="S186:S197" si="131">IF(N186/ I186&gt;100%,100%,N186/I186)</f>
        <v>0</v>
      </c>
      <c r="T186" s="24">
        <f t="shared" ref="T186:T197" si="132">IF(O186/ I186&gt;100%,100%,O186/I186)</f>
        <v>0</v>
      </c>
      <c r="U186" s="24">
        <f t="shared" ref="U186:U197" si="133">IF(P186/ I186&gt;100%,100%,P186/I186)</f>
        <v>0</v>
      </c>
      <c r="V186" s="24">
        <f t="shared" ref="V186:V197" si="134">IF(Q186/ I186&gt;100%,100%,Q186/I186)</f>
        <v>0</v>
      </c>
      <c r="W186" s="25">
        <f t="shared" ref="W186:W197" si="135">+S186</f>
        <v>0</v>
      </c>
      <c r="X186" s="24">
        <f t="shared" ref="X186:X197" si="136">IF(S186+T186&gt;100%,100%,S186+T186)</f>
        <v>0</v>
      </c>
      <c r="Y186" s="24">
        <f t="shared" ref="Y186:Y197" si="137">IF(S186+T186+U186&gt;100%,100%,S186+T186+U186)</f>
        <v>0</v>
      </c>
      <c r="Z186" s="24">
        <f t="shared" ref="Z186:Z197" si="138">IF(S186+T186+U186+V186&gt;100%,100%,S186+T186+U186+V186)</f>
        <v>0</v>
      </c>
      <c r="AA186" s="40" t="s">
        <v>500</v>
      </c>
      <c r="AB186" s="40"/>
      <c r="AC186" s="33"/>
      <c r="AD186" s="33"/>
      <c r="AE186" s="34"/>
    </row>
    <row r="187" spans="1:31" ht="77.25" customHeight="1" x14ac:dyDescent="0.3">
      <c r="A187" s="118" t="s">
        <v>463</v>
      </c>
      <c r="B187" s="123" t="s">
        <v>501</v>
      </c>
      <c r="C187" s="72" t="s">
        <v>502</v>
      </c>
      <c r="D187" s="309" t="s">
        <v>503</v>
      </c>
      <c r="E187" s="73" t="s">
        <v>35</v>
      </c>
      <c r="F187" s="73"/>
      <c r="G187" s="73"/>
      <c r="H187" s="304" t="s">
        <v>41</v>
      </c>
      <c r="I187" s="43">
        <v>0.8</v>
      </c>
      <c r="J187" s="20" t="s">
        <v>504</v>
      </c>
      <c r="K187" s="21" t="s">
        <v>123</v>
      </c>
      <c r="L187" s="62" t="s">
        <v>159</v>
      </c>
      <c r="M187" s="79">
        <v>2026</v>
      </c>
      <c r="N187" s="22"/>
      <c r="O187" s="113"/>
      <c r="P187" s="113"/>
      <c r="Q187" s="113"/>
      <c r="R187" s="23">
        <f t="shared" si="130"/>
        <v>0</v>
      </c>
      <c r="S187" s="24">
        <f t="shared" si="131"/>
        <v>0</v>
      </c>
      <c r="T187" s="24">
        <f t="shared" si="132"/>
        <v>0</v>
      </c>
      <c r="U187" s="24">
        <f t="shared" si="133"/>
        <v>0</v>
      </c>
      <c r="V187" s="24">
        <f t="shared" si="134"/>
        <v>0</v>
      </c>
      <c r="W187" s="25">
        <f t="shared" si="135"/>
        <v>0</v>
      </c>
      <c r="X187" s="24">
        <f t="shared" si="136"/>
        <v>0</v>
      </c>
      <c r="Y187" s="24">
        <f t="shared" si="137"/>
        <v>0</v>
      </c>
      <c r="Z187" s="24">
        <f t="shared" si="138"/>
        <v>0</v>
      </c>
      <c r="AA187" s="33"/>
      <c r="AB187" s="33"/>
      <c r="AC187" s="33"/>
      <c r="AD187" s="33"/>
      <c r="AE187" s="34"/>
    </row>
    <row r="188" spans="1:31" ht="48.75" customHeight="1" x14ac:dyDescent="0.3">
      <c r="A188" s="118" t="s">
        <v>463</v>
      </c>
      <c r="B188" s="123" t="s">
        <v>501</v>
      </c>
      <c r="C188" s="72" t="s">
        <v>502</v>
      </c>
      <c r="D188" s="309" t="s">
        <v>505</v>
      </c>
      <c r="E188" s="73" t="s">
        <v>35</v>
      </c>
      <c r="F188" s="73"/>
      <c r="G188" s="73"/>
      <c r="H188" s="304" t="s">
        <v>41</v>
      </c>
      <c r="I188" s="19">
        <v>1</v>
      </c>
      <c r="J188" s="20" t="s">
        <v>506</v>
      </c>
      <c r="K188" s="21" t="s">
        <v>123</v>
      </c>
      <c r="L188" s="62" t="s">
        <v>159</v>
      </c>
      <c r="M188" s="79">
        <v>2026</v>
      </c>
      <c r="N188" s="22"/>
      <c r="O188" s="23"/>
      <c r="P188" s="23"/>
      <c r="Q188" s="23"/>
      <c r="R188" s="23">
        <f t="shared" si="130"/>
        <v>0</v>
      </c>
      <c r="S188" s="24">
        <f t="shared" si="131"/>
        <v>0</v>
      </c>
      <c r="T188" s="24">
        <f t="shared" si="132"/>
        <v>0</v>
      </c>
      <c r="U188" s="24">
        <f t="shared" si="133"/>
        <v>0</v>
      </c>
      <c r="V188" s="24">
        <f t="shared" si="134"/>
        <v>0</v>
      </c>
      <c r="W188" s="25">
        <f t="shared" si="135"/>
        <v>0</v>
      </c>
      <c r="X188" s="24">
        <f t="shared" si="136"/>
        <v>0</v>
      </c>
      <c r="Y188" s="24">
        <f t="shared" si="137"/>
        <v>0</v>
      </c>
      <c r="Z188" s="24">
        <f t="shared" si="138"/>
        <v>0</v>
      </c>
      <c r="AA188" s="33"/>
      <c r="AB188" s="130" t="s">
        <v>507</v>
      </c>
      <c r="AC188" s="33"/>
      <c r="AD188" s="33"/>
      <c r="AE188" s="34"/>
    </row>
    <row r="189" spans="1:31" ht="42.75" customHeight="1" x14ac:dyDescent="0.3">
      <c r="A189" s="118" t="s">
        <v>463</v>
      </c>
      <c r="B189" s="123" t="s">
        <v>501</v>
      </c>
      <c r="C189" s="72" t="s">
        <v>502</v>
      </c>
      <c r="D189" s="309" t="s">
        <v>508</v>
      </c>
      <c r="E189" s="73" t="s">
        <v>35</v>
      </c>
      <c r="F189" s="73"/>
      <c r="G189" s="73"/>
      <c r="H189" s="304" t="s">
        <v>41</v>
      </c>
      <c r="I189" s="19">
        <v>2</v>
      </c>
      <c r="J189" s="20" t="s">
        <v>509</v>
      </c>
      <c r="K189" s="21" t="s">
        <v>123</v>
      </c>
      <c r="L189" s="62" t="s">
        <v>159</v>
      </c>
      <c r="M189" s="79">
        <v>2026</v>
      </c>
      <c r="N189" s="22"/>
      <c r="O189" s="23"/>
      <c r="P189" s="23"/>
      <c r="Q189" s="23"/>
      <c r="R189" s="23">
        <f t="shared" si="130"/>
        <v>0</v>
      </c>
      <c r="S189" s="24">
        <f t="shared" si="131"/>
        <v>0</v>
      </c>
      <c r="T189" s="24">
        <f t="shared" si="132"/>
        <v>0</v>
      </c>
      <c r="U189" s="24">
        <f t="shared" si="133"/>
        <v>0</v>
      </c>
      <c r="V189" s="24">
        <f t="shared" si="134"/>
        <v>0</v>
      </c>
      <c r="W189" s="25">
        <f t="shared" si="135"/>
        <v>0</v>
      </c>
      <c r="X189" s="24">
        <f t="shared" si="136"/>
        <v>0</v>
      </c>
      <c r="Y189" s="24">
        <f t="shared" si="137"/>
        <v>0</v>
      </c>
      <c r="Z189" s="24">
        <f t="shared" si="138"/>
        <v>0</v>
      </c>
      <c r="AA189" s="33"/>
      <c r="AB189" s="131"/>
      <c r="AC189" s="33"/>
      <c r="AD189" s="33"/>
      <c r="AE189" s="34"/>
    </row>
    <row r="190" spans="1:31" ht="23.4" customHeight="1" x14ac:dyDescent="0.3">
      <c r="A190" s="118" t="s">
        <v>463</v>
      </c>
      <c r="B190" s="123" t="s">
        <v>510</v>
      </c>
      <c r="C190" s="72" t="s">
        <v>511</v>
      </c>
      <c r="D190" s="309" t="s">
        <v>512</v>
      </c>
      <c r="E190" s="73" t="s">
        <v>35</v>
      </c>
      <c r="F190" s="73"/>
      <c r="G190" s="73"/>
      <c r="H190" s="304" t="s">
        <v>41</v>
      </c>
      <c r="I190" s="37">
        <v>1</v>
      </c>
      <c r="J190" s="31" t="s">
        <v>513</v>
      </c>
      <c r="K190" s="21" t="s">
        <v>123</v>
      </c>
      <c r="L190" s="62" t="s">
        <v>159</v>
      </c>
      <c r="M190" s="79">
        <v>2026</v>
      </c>
      <c r="N190" s="22"/>
      <c r="O190" s="23"/>
      <c r="P190" s="23"/>
      <c r="Q190" s="23"/>
      <c r="R190" s="23">
        <f t="shared" si="130"/>
        <v>0</v>
      </c>
      <c r="S190" s="24">
        <f t="shared" si="131"/>
        <v>0</v>
      </c>
      <c r="T190" s="24">
        <f t="shared" si="132"/>
        <v>0</v>
      </c>
      <c r="U190" s="24">
        <f t="shared" si="133"/>
        <v>0</v>
      </c>
      <c r="V190" s="24">
        <f t="shared" si="134"/>
        <v>0</v>
      </c>
      <c r="W190" s="25">
        <f t="shared" si="135"/>
        <v>0</v>
      </c>
      <c r="X190" s="24">
        <f t="shared" si="136"/>
        <v>0</v>
      </c>
      <c r="Y190" s="24">
        <f t="shared" si="137"/>
        <v>0</v>
      </c>
      <c r="Z190" s="24">
        <f t="shared" si="138"/>
        <v>0</v>
      </c>
      <c r="AA190" s="33"/>
      <c r="AB190" s="131"/>
      <c r="AC190" s="33"/>
      <c r="AD190" s="33"/>
      <c r="AE190" s="34"/>
    </row>
    <row r="191" spans="1:31" ht="32.4" customHeight="1" x14ac:dyDescent="0.3">
      <c r="A191" s="118" t="s">
        <v>463</v>
      </c>
      <c r="B191" s="123" t="s">
        <v>510</v>
      </c>
      <c r="C191" s="72" t="s">
        <v>511</v>
      </c>
      <c r="D191" s="309" t="s">
        <v>514</v>
      </c>
      <c r="E191" s="73" t="s">
        <v>35</v>
      </c>
      <c r="F191" s="73"/>
      <c r="G191" s="73"/>
      <c r="H191" s="304" t="s">
        <v>41</v>
      </c>
      <c r="I191" s="37">
        <v>518</v>
      </c>
      <c r="J191" s="31" t="s">
        <v>515</v>
      </c>
      <c r="K191" s="21" t="s">
        <v>123</v>
      </c>
      <c r="L191" s="62" t="s">
        <v>159</v>
      </c>
      <c r="M191" s="79">
        <v>2026</v>
      </c>
      <c r="N191" s="22"/>
      <c r="O191" s="23"/>
      <c r="P191" s="23"/>
      <c r="Q191" s="23"/>
      <c r="R191" s="23">
        <f t="shared" si="130"/>
        <v>0</v>
      </c>
      <c r="S191" s="24">
        <f t="shared" si="131"/>
        <v>0</v>
      </c>
      <c r="T191" s="24">
        <f t="shared" si="132"/>
        <v>0</v>
      </c>
      <c r="U191" s="24">
        <f t="shared" si="133"/>
        <v>0</v>
      </c>
      <c r="V191" s="24">
        <f t="shared" si="134"/>
        <v>0</v>
      </c>
      <c r="W191" s="25">
        <f t="shared" si="135"/>
        <v>0</v>
      </c>
      <c r="X191" s="24">
        <f t="shared" si="136"/>
        <v>0</v>
      </c>
      <c r="Y191" s="24">
        <f t="shared" si="137"/>
        <v>0</v>
      </c>
      <c r="Z191" s="24">
        <f t="shared" si="138"/>
        <v>0</v>
      </c>
      <c r="AA191" s="33"/>
      <c r="AB191" s="132"/>
      <c r="AC191" s="33"/>
      <c r="AD191" s="33"/>
      <c r="AE191" s="34"/>
    </row>
    <row r="192" spans="1:31" ht="144" x14ac:dyDescent="0.3">
      <c r="A192" s="118" t="s">
        <v>463</v>
      </c>
      <c r="B192" s="123" t="s">
        <v>510</v>
      </c>
      <c r="C192" s="72" t="s">
        <v>511</v>
      </c>
      <c r="D192" s="309" t="s">
        <v>516</v>
      </c>
      <c r="E192" s="73">
        <v>0</v>
      </c>
      <c r="F192" s="73"/>
      <c r="G192" s="73"/>
      <c r="H192" s="304" t="s">
        <v>41</v>
      </c>
      <c r="I192" s="37">
        <v>1</v>
      </c>
      <c r="J192" s="31" t="s">
        <v>517</v>
      </c>
      <c r="K192" s="21" t="s">
        <v>123</v>
      </c>
      <c r="L192" s="62" t="s">
        <v>159</v>
      </c>
      <c r="M192" s="79">
        <v>2026</v>
      </c>
      <c r="N192" s="22"/>
      <c r="O192" s="23"/>
      <c r="P192" s="23"/>
      <c r="Q192" s="23"/>
      <c r="R192" s="23">
        <f t="shared" si="130"/>
        <v>0</v>
      </c>
      <c r="S192" s="24">
        <f t="shared" si="131"/>
        <v>0</v>
      </c>
      <c r="T192" s="24">
        <f t="shared" si="132"/>
        <v>0</v>
      </c>
      <c r="U192" s="24">
        <f t="shared" si="133"/>
        <v>0</v>
      </c>
      <c r="V192" s="24">
        <f t="shared" si="134"/>
        <v>0</v>
      </c>
      <c r="W192" s="25">
        <f t="shared" si="135"/>
        <v>0</v>
      </c>
      <c r="X192" s="24">
        <f t="shared" si="136"/>
        <v>0</v>
      </c>
      <c r="Y192" s="24">
        <f t="shared" si="137"/>
        <v>0</v>
      </c>
      <c r="Z192" s="24">
        <f t="shared" si="138"/>
        <v>0</v>
      </c>
      <c r="AA192" s="33"/>
      <c r="AB192" s="132"/>
      <c r="AC192" s="33"/>
      <c r="AD192" s="33"/>
      <c r="AE192" s="34"/>
    </row>
    <row r="193" spans="1:31" ht="32.4" customHeight="1" x14ac:dyDescent="0.3">
      <c r="A193" s="118" t="s">
        <v>463</v>
      </c>
      <c r="B193" s="123" t="s">
        <v>510</v>
      </c>
      <c r="C193" s="72" t="s">
        <v>511</v>
      </c>
      <c r="D193" s="327" t="s">
        <v>518</v>
      </c>
      <c r="E193" s="121" t="s">
        <v>35</v>
      </c>
      <c r="F193" s="121"/>
      <c r="G193" s="121"/>
      <c r="H193" s="304" t="s">
        <v>41</v>
      </c>
      <c r="I193" s="37">
        <v>1</v>
      </c>
      <c r="J193" s="31" t="s">
        <v>519</v>
      </c>
      <c r="K193" s="21" t="s">
        <v>123</v>
      </c>
      <c r="L193" s="62" t="s">
        <v>159</v>
      </c>
      <c r="M193" s="79">
        <v>2026</v>
      </c>
      <c r="N193" s="22"/>
      <c r="O193" s="23"/>
      <c r="P193" s="23"/>
      <c r="Q193" s="23"/>
      <c r="R193" s="23">
        <f t="shared" si="130"/>
        <v>0</v>
      </c>
      <c r="S193" s="24">
        <f t="shared" si="131"/>
        <v>0</v>
      </c>
      <c r="T193" s="24">
        <f t="shared" si="132"/>
        <v>0</v>
      </c>
      <c r="U193" s="24">
        <f t="shared" si="133"/>
        <v>0</v>
      </c>
      <c r="V193" s="24">
        <f t="shared" si="134"/>
        <v>0</v>
      </c>
      <c r="W193" s="25">
        <f t="shared" si="135"/>
        <v>0</v>
      </c>
      <c r="X193" s="24">
        <f t="shared" si="136"/>
        <v>0</v>
      </c>
      <c r="Y193" s="24">
        <f t="shared" si="137"/>
        <v>0</v>
      </c>
      <c r="Z193" s="24">
        <f t="shared" si="138"/>
        <v>0</v>
      </c>
      <c r="AA193" s="33"/>
      <c r="AB193" s="131"/>
      <c r="AC193" s="33"/>
      <c r="AD193" s="33"/>
      <c r="AE193" s="34"/>
    </row>
    <row r="194" spans="1:31" ht="50.4" customHeight="1" x14ac:dyDescent="0.3">
      <c r="A194" s="118" t="s">
        <v>463</v>
      </c>
      <c r="B194" s="133" t="s">
        <v>520</v>
      </c>
      <c r="C194" s="111" t="s">
        <v>521</v>
      </c>
      <c r="D194" s="323" t="s">
        <v>522</v>
      </c>
      <c r="E194" s="112"/>
      <c r="F194" s="112" t="s">
        <v>35</v>
      </c>
      <c r="G194" s="112"/>
      <c r="H194" s="304" t="s">
        <v>41</v>
      </c>
      <c r="I194" s="134">
        <v>3</v>
      </c>
      <c r="J194" s="135" t="s">
        <v>523</v>
      </c>
      <c r="K194" s="21" t="s">
        <v>123</v>
      </c>
      <c r="L194" s="62" t="s">
        <v>159</v>
      </c>
      <c r="M194" s="79">
        <v>2026</v>
      </c>
      <c r="N194" s="22"/>
      <c r="O194" s="23"/>
      <c r="P194" s="23"/>
      <c r="Q194" s="23"/>
      <c r="R194" s="23">
        <f t="shared" si="130"/>
        <v>0</v>
      </c>
      <c r="S194" s="24">
        <f t="shared" si="131"/>
        <v>0</v>
      </c>
      <c r="T194" s="24">
        <f t="shared" si="132"/>
        <v>0</v>
      </c>
      <c r="U194" s="24">
        <f t="shared" si="133"/>
        <v>0</v>
      </c>
      <c r="V194" s="24">
        <f t="shared" si="134"/>
        <v>0</v>
      </c>
      <c r="W194" s="25">
        <f t="shared" si="135"/>
        <v>0</v>
      </c>
      <c r="X194" s="24">
        <f t="shared" si="136"/>
        <v>0</v>
      </c>
      <c r="Y194" s="24">
        <f t="shared" si="137"/>
        <v>0</v>
      </c>
      <c r="Z194" s="24">
        <f t="shared" si="138"/>
        <v>0</v>
      </c>
      <c r="AA194" s="33"/>
      <c r="AB194" s="33"/>
      <c r="AC194" s="33"/>
      <c r="AD194" s="33"/>
      <c r="AE194" s="34"/>
    </row>
    <row r="195" spans="1:31" ht="184.95" customHeight="1" x14ac:dyDescent="0.3">
      <c r="A195" s="118" t="s">
        <v>463</v>
      </c>
      <c r="B195" s="133" t="s">
        <v>520</v>
      </c>
      <c r="C195" s="111" t="s">
        <v>521</v>
      </c>
      <c r="D195" s="323" t="s">
        <v>524</v>
      </c>
      <c r="E195" s="112"/>
      <c r="F195" s="112" t="s">
        <v>35</v>
      </c>
      <c r="G195" s="112"/>
      <c r="H195" s="304" t="s">
        <v>525</v>
      </c>
      <c r="I195" s="134">
        <v>1</v>
      </c>
      <c r="J195" s="135" t="s">
        <v>526</v>
      </c>
      <c r="K195" s="21" t="s">
        <v>123</v>
      </c>
      <c r="L195" s="62" t="s">
        <v>159</v>
      </c>
      <c r="M195" s="79">
        <v>2026</v>
      </c>
      <c r="N195" s="22"/>
      <c r="O195" s="23"/>
      <c r="P195" s="23"/>
      <c r="Q195" s="23"/>
      <c r="R195" s="23" t="s">
        <v>527</v>
      </c>
      <c r="S195" s="24">
        <f t="shared" si="131"/>
        <v>0</v>
      </c>
      <c r="T195" s="24">
        <f t="shared" si="132"/>
        <v>0</v>
      </c>
      <c r="U195" s="24">
        <f t="shared" si="133"/>
        <v>0</v>
      </c>
      <c r="V195" s="24">
        <f t="shared" si="134"/>
        <v>0</v>
      </c>
      <c r="W195" s="25">
        <f t="shared" si="135"/>
        <v>0</v>
      </c>
      <c r="X195" s="24">
        <f t="shared" si="136"/>
        <v>0</v>
      </c>
      <c r="Y195" s="24">
        <f t="shared" si="137"/>
        <v>0</v>
      </c>
      <c r="Z195" s="24">
        <f t="shared" si="138"/>
        <v>0</v>
      </c>
      <c r="AA195" s="33"/>
      <c r="AB195" s="136"/>
      <c r="AC195" s="33"/>
      <c r="AD195" s="33"/>
      <c r="AE195" s="34"/>
    </row>
    <row r="196" spans="1:31" ht="123.6" customHeight="1" x14ac:dyDescent="0.3">
      <c r="A196" s="118" t="s">
        <v>463</v>
      </c>
      <c r="B196" s="133" t="s">
        <v>520</v>
      </c>
      <c r="C196" s="111" t="s">
        <v>521</v>
      </c>
      <c r="D196" s="323" t="s">
        <v>528</v>
      </c>
      <c r="E196" s="112" t="s">
        <v>35</v>
      </c>
      <c r="F196" s="112"/>
      <c r="G196" s="112"/>
      <c r="H196" s="304" t="s">
        <v>41</v>
      </c>
      <c r="I196" s="134">
        <v>1</v>
      </c>
      <c r="J196" s="135" t="s">
        <v>529</v>
      </c>
      <c r="K196" s="21" t="s">
        <v>123</v>
      </c>
      <c r="L196" s="62" t="s">
        <v>159</v>
      </c>
      <c r="M196" s="79">
        <v>2026</v>
      </c>
      <c r="N196" s="22"/>
      <c r="O196" s="23"/>
      <c r="P196" s="23"/>
      <c r="Q196" s="23"/>
      <c r="R196" s="23">
        <f t="shared" ref="R196:R197" si="139">+N196+O196+P196+Q196</f>
        <v>0</v>
      </c>
      <c r="S196" s="24">
        <f t="shared" si="131"/>
        <v>0</v>
      </c>
      <c r="T196" s="24">
        <f t="shared" si="132"/>
        <v>0</v>
      </c>
      <c r="U196" s="24">
        <f t="shared" si="133"/>
        <v>0</v>
      </c>
      <c r="V196" s="24">
        <f t="shared" si="134"/>
        <v>0</v>
      </c>
      <c r="W196" s="25">
        <f t="shared" si="135"/>
        <v>0</v>
      </c>
      <c r="X196" s="24">
        <f t="shared" si="136"/>
        <v>0</v>
      </c>
      <c r="Y196" s="24">
        <f t="shared" si="137"/>
        <v>0</v>
      </c>
      <c r="Z196" s="24">
        <f t="shared" si="138"/>
        <v>0</v>
      </c>
      <c r="AA196" s="33"/>
      <c r="AB196" s="136" t="s">
        <v>530</v>
      </c>
      <c r="AC196" s="33"/>
      <c r="AD196" s="33"/>
      <c r="AE196" s="34"/>
    </row>
    <row r="197" spans="1:31" ht="105.6" customHeight="1" x14ac:dyDescent="0.3">
      <c r="A197" s="35" t="s">
        <v>531</v>
      </c>
      <c r="B197" s="16" t="s">
        <v>94</v>
      </c>
      <c r="C197" s="137" t="s">
        <v>95</v>
      </c>
      <c r="D197" s="323" t="s">
        <v>532</v>
      </c>
      <c r="E197" s="112" t="s">
        <v>35</v>
      </c>
      <c r="F197" s="112"/>
      <c r="G197" s="112"/>
      <c r="H197" s="304" t="s">
        <v>423</v>
      </c>
      <c r="I197" s="46">
        <v>0.08</v>
      </c>
      <c r="J197" s="31" t="s">
        <v>533</v>
      </c>
      <c r="K197" s="21" t="s">
        <v>98</v>
      </c>
      <c r="L197" s="21" t="s">
        <v>99</v>
      </c>
      <c r="M197" s="79">
        <v>2026</v>
      </c>
      <c r="N197" s="74"/>
      <c r="O197" s="138"/>
      <c r="P197" s="74"/>
      <c r="Q197" s="23"/>
      <c r="R197" s="75">
        <f t="shared" si="139"/>
        <v>0</v>
      </c>
      <c r="S197" s="24">
        <f t="shared" si="131"/>
        <v>0</v>
      </c>
      <c r="T197" s="24">
        <f t="shared" si="132"/>
        <v>0</v>
      </c>
      <c r="U197" s="24">
        <f t="shared" si="133"/>
        <v>0</v>
      </c>
      <c r="V197" s="24">
        <f t="shared" si="134"/>
        <v>0</v>
      </c>
      <c r="W197" s="25">
        <f t="shared" si="135"/>
        <v>0</v>
      </c>
      <c r="X197" s="24">
        <f t="shared" si="136"/>
        <v>0</v>
      </c>
      <c r="Y197" s="24">
        <f t="shared" si="137"/>
        <v>0</v>
      </c>
      <c r="Z197" s="24">
        <f t="shared" si="138"/>
        <v>0</v>
      </c>
      <c r="AA197" s="40"/>
      <c r="AB197" s="40" t="s">
        <v>534</v>
      </c>
      <c r="AC197" s="48"/>
      <c r="AD197" s="33"/>
      <c r="AE197" s="34"/>
    </row>
    <row r="198" spans="1:31" ht="28.95" hidden="1" customHeight="1" x14ac:dyDescent="0.3">
      <c r="A198" s="35" t="s">
        <v>531</v>
      </c>
      <c r="B198" s="16" t="s">
        <v>94</v>
      </c>
      <c r="C198" s="137" t="s">
        <v>95</v>
      </c>
      <c r="D198" s="18" t="s">
        <v>104</v>
      </c>
      <c r="E198" s="18"/>
      <c r="F198" s="18" t="s">
        <v>35</v>
      </c>
      <c r="G198" s="18"/>
      <c r="H198" s="18" t="s">
        <v>41</v>
      </c>
      <c r="I198" s="37"/>
      <c r="J198" s="31"/>
      <c r="K198" s="21" t="s">
        <v>98</v>
      </c>
      <c r="L198" s="21" t="s">
        <v>99</v>
      </c>
      <c r="M198" s="79">
        <v>2027</v>
      </c>
      <c r="N198" s="22"/>
      <c r="O198" s="33"/>
      <c r="P198" s="33"/>
      <c r="Q198" s="33"/>
      <c r="R198" s="33"/>
      <c r="S198" s="33"/>
      <c r="T198" s="33"/>
      <c r="U198" s="33"/>
      <c r="V198" s="33"/>
      <c r="W198" s="33"/>
      <c r="X198" s="33"/>
      <c r="Y198" s="33"/>
      <c r="Z198" s="33"/>
      <c r="AA198" s="33"/>
      <c r="AB198" s="33"/>
      <c r="AC198" s="33"/>
      <c r="AD198" s="33"/>
      <c r="AE198" s="34"/>
    </row>
    <row r="199" spans="1:31" ht="67.2" customHeight="1" x14ac:dyDescent="0.3">
      <c r="A199" s="35" t="s">
        <v>531</v>
      </c>
      <c r="B199" s="16" t="s">
        <v>94</v>
      </c>
      <c r="C199" s="137" t="s">
        <v>95</v>
      </c>
      <c r="D199" s="304" t="s">
        <v>107</v>
      </c>
      <c r="E199" s="18"/>
      <c r="F199" s="18"/>
      <c r="G199" s="18" t="s">
        <v>35</v>
      </c>
      <c r="H199" s="304" t="s">
        <v>423</v>
      </c>
      <c r="I199" s="37">
        <v>10</v>
      </c>
      <c r="J199" s="31" t="s">
        <v>535</v>
      </c>
      <c r="K199" s="21" t="s">
        <v>98</v>
      </c>
      <c r="L199" s="21" t="s">
        <v>99</v>
      </c>
      <c r="M199" s="79">
        <v>2026</v>
      </c>
      <c r="N199" s="22"/>
      <c r="O199" s="23"/>
      <c r="P199" s="23"/>
      <c r="Q199" s="23"/>
      <c r="R199" s="23">
        <f t="shared" ref="R199:R201" si="140">+N199+O199+P199+Q199</f>
        <v>0</v>
      </c>
      <c r="S199" s="24">
        <f t="shared" ref="S199:S201" si="141">IF(N199/ I199&gt;100%,100%,N199/I199)</f>
        <v>0</v>
      </c>
      <c r="T199" s="24">
        <f t="shared" ref="T199:T201" si="142">IF(O199/ I199&gt;100%,100%,O199/I199)</f>
        <v>0</v>
      </c>
      <c r="U199" s="24">
        <f t="shared" ref="U199:U201" si="143">IF(P199/ I199&gt;100%,100%,P199/I199)</f>
        <v>0</v>
      </c>
      <c r="V199" s="24">
        <f t="shared" ref="V199:V201" si="144">IF(Q199/ I199&gt;100%,100%,Q199/I199)</f>
        <v>0</v>
      </c>
      <c r="W199" s="25">
        <f t="shared" ref="W199:W201" si="145">+S199</f>
        <v>0</v>
      </c>
      <c r="X199" s="24">
        <f t="shared" ref="X199:X201" si="146">IF(S199+T199&gt;100%,100%,S199+T199)</f>
        <v>0</v>
      </c>
      <c r="Y199" s="24">
        <f t="shared" ref="Y199:Y201" si="147">IF(S199+T199+U199&gt;100%,100%,S199+T199+U199)</f>
        <v>0</v>
      </c>
      <c r="Z199" s="24">
        <f t="shared" ref="Z199:Z201" si="148">IF(S199+T199+U199+V199&gt;100%,100%,S199+T199+U199+V199)</f>
        <v>0</v>
      </c>
      <c r="AA199" s="33"/>
      <c r="AB199" s="40" t="s">
        <v>536</v>
      </c>
      <c r="AC199" s="56"/>
      <c r="AD199" s="33"/>
      <c r="AE199" s="34"/>
    </row>
    <row r="200" spans="1:31" ht="102.6" customHeight="1" x14ac:dyDescent="0.3">
      <c r="A200" s="35" t="s">
        <v>531</v>
      </c>
      <c r="B200" s="16" t="s">
        <v>94</v>
      </c>
      <c r="C200" s="137" t="s">
        <v>95</v>
      </c>
      <c r="D200" s="304" t="s">
        <v>537</v>
      </c>
      <c r="E200" s="18"/>
      <c r="F200" s="18" t="s">
        <v>35</v>
      </c>
      <c r="G200" s="18"/>
      <c r="H200" s="304" t="s">
        <v>41</v>
      </c>
      <c r="I200" s="37">
        <v>6</v>
      </c>
      <c r="J200" s="31" t="s">
        <v>538</v>
      </c>
      <c r="K200" s="21" t="s">
        <v>98</v>
      </c>
      <c r="L200" s="21" t="s">
        <v>99</v>
      </c>
      <c r="M200" s="79">
        <v>2026</v>
      </c>
      <c r="N200" s="139"/>
      <c r="O200" s="139"/>
      <c r="P200" s="139"/>
      <c r="Q200" s="23"/>
      <c r="R200" s="23">
        <f t="shared" si="140"/>
        <v>0</v>
      </c>
      <c r="S200" s="24">
        <f t="shared" si="141"/>
        <v>0</v>
      </c>
      <c r="T200" s="24">
        <f t="shared" si="142"/>
        <v>0</v>
      </c>
      <c r="U200" s="24">
        <f t="shared" si="143"/>
        <v>0</v>
      </c>
      <c r="V200" s="24">
        <f t="shared" si="144"/>
        <v>0</v>
      </c>
      <c r="W200" s="25">
        <f t="shared" si="145"/>
        <v>0</v>
      </c>
      <c r="X200" s="24">
        <f t="shared" si="146"/>
        <v>0</v>
      </c>
      <c r="Y200" s="24">
        <f t="shared" si="147"/>
        <v>0</v>
      </c>
      <c r="Z200" s="24">
        <f t="shared" si="148"/>
        <v>0</v>
      </c>
      <c r="AA200" s="40"/>
      <c r="AB200" s="40" t="s">
        <v>539</v>
      </c>
      <c r="AC200" s="48"/>
      <c r="AD200" s="33"/>
      <c r="AE200" s="34"/>
    </row>
    <row r="201" spans="1:31" ht="94.5" customHeight="1" x14ac:dyDescent="0.3">
      <c r="A201" s="35" t="s">
        <v>531</v>
      </c>
      <c r="B201" s="16" t="s">
        <v>540</v>
      </c>
      <c r="C201" s="17" t="s">
        <v>541</v>
      </c>
      <c r="D201" s="304" t="s">
        <v>542</v>
      </c>
      <c r="E201" s="18"/>
      <c r="F201" s="18" t="s">
        <v>35</v>
      </c>
      <c r="G201" s="18"/>
      <c r="H201" s="304" t="s">
        <v>41</v>
      </c>
      <c r="I201" s="37">
        <v>2</v>
      </c>
      <c r="J201" s="31" t="s">
        <v>543</v>
      </c>
      <c r="K201" s="21" t="s">
        <v>98</v>
      </c>
      <c r="L201" s="21" t="s">
        <v>99</v>
      </c>
      <c r="M201" s="79">
        <v>2026</v>
      </c>
      <c r="N201" s="22"/>
      <c r="O201" s="23"/>
      <c r="P201" s="33"/>
      <c r="Q201" s="33"/>
      <c r="R201" s="23">
        <f t="shared" si="140"/>
        <v>0</v>
      </c>
      <c r="S201" s="24">
        <f t="shared" si="141"/>
        <v>0</v>
      </c>
      <c r="T201" s="24">
        <f t="shared" si="142"/>
        <v>0</v>
      </c>
      <c r="U201" s="24">
        <f t="shared" si="143"/>
        <v>0</v>
      </c>
      <c r="V201" s="24">
        <f t="shared" si="144"/>
        <v>0</v>
      </c>
      <c r="W201" s="25">
        <f t="shared" si="145"/>
        <v>0</v>
      </c>
      <c r="X201" s="24">
        <f t="shared" si="146"/>
        <v>0</v>
      </c>
      <c r="Y201" s="24">
        <f t="shared" si="147"/>
        <v>0</v>
      </c>
      <c r="Z201" s="24">
        <f t="shared" si="148"/>
        <v>0</v>
      </c>
      <c r="AA201" s="33"/>
      <c r="AB201" s="33"/>
      <c r="AC201" s="33"/>
      <c r="AD201" s="33"/>
      <c r="AE201" s="34"/>
    </row>
    <row r="202" spans="1:31" ht="100.95" hidden="1" customHeight="1" x14ac:dyDescent="0.3">
      <c r="A202" s="35" t="s">
        <v>531</v>
      </c>
      <c r="B202" s="16" t="s">
        <v>540</v>
      </c>
      <c r="C202" s="17" t="s">
        <v>541</v>
      </c>
      <c r="D202" s="18" t="s">
        <v>544</v>
      </c>
      <c r="E202" s="18" t="s">
        <v>35</v>
      </c>
      <c r="F202" s="18"/>
      <c r="G202" s="18"/>
      <c r="H202" s="18" t="s">
        <v>41</v>
      </c>
      <c r="I202" s="31"/>
      <c r="J202" s="31"/>
      <c r="K202" s="21" t="s">
        <v>98</v>
      </c>
      <c r="L202" s="21" t="s">
        <v>99</v>
      </c>
      <c r="M202" s="79">
        <v>2027</v>
      </c>
      <c r="N202" s="22"/>
      <c r="O202" s="33"/>
      <c r="P202" s="33"/>
      <c r="Q202" s="33"/>
      <c r="R202" s="33"/>
      <c r="S202" s="33"/>
      <c r="T202" s="33"/>
      <c r="U202" s="33"/>
      <c r="V202" s="33"/>
      <c r="W202" s="33"/>
      <c r="X202" s="33"/>
      <c r="Y202" s="33"/>
      <c r="Z202" s="33"/>
      <c r="AA202" s="33"/>
      <c r="AB202" s="33"/>
      <c r="AC202" s="33"/>
      <c r="AD202" s="33"/>
      <c r="AE202" s="34"/>
    </row>
    <row r="203" spans="1:31" ht="115.2" hidden="1" x14ac:dyDescent="0.3">
      <c r="A203" s="35" t="s">
        <v>531</v>
      </c>
      <c r="B203" s="16" t="s">
        <v>540</v>
      </c>
      <c r="C203" s="17" t="s">
        <v>541</v>
      </c>
      <c r="D203" s="18" t="s">
        <v>545</v>
      </c>
      <c r="E203" s="18"/>
      <c r="F203" s="18" t="s">
        <v>35</v>
      </c>
      <c r="G203" s="18"/>
      <c r="H203" s="18" t="s">
        <v>41</v>
      </c>
      <c r="I203" s="31"/>
      <c r="J203" s="31"/>
      <c r="K203" s="21" t="s">
        <v>98</v>
      </c>
      <c r="L203" s="21" t="s">
        <v>99</v>
      </c>
      <c r="M203" s="79">
        <v>2027</v>
      </c>
      <c r="N203" s="22"/>
      <c r="O203" s="33"/>
      <c r="P203" s="33"/>
      <c r="Q203" s="33"/>
      <c r="R203" s="33"/>
      <c r="S203" s="33"/>
      <c r="T203" s="33"/>
      <c r="U203" s="33"/>
      <c r="V203" s="33"/>
      <c r="W203" s="33"/>
      <c r="X203" s="33"/>
      <c r="Y203" s="33"/>
      <c r="Z203" s="33"/>
      <c r="AA203" s="33"/>
      <c r="AB203" s="33"/>
      <c r="AC203" s="33"/>
      <c r="AD203" s="33"/>
      <c r="AE203" s="34"/>
    </row>
    <row r="204" spans="1:31" ht="58.5" customHeight="1" x14ac:dyDescent="0.3">
      <c r="A204" s="35" t="s">
        <v>531</v>
      </c>
      <c r="B204" s="16" t="s">
        <v>546</v>
      </c>
      <c r="C204" s="17" t="s">
        <v>547</v>
      </c>
      <c r="D204" s="304" t="s">
        <v>548</v>
      </c>
      <c r="E204" s="18" t="s">
        <v>35</v>
      </c>
      <c r="F204" s="18"/>
      <c r="G204" s="18"/>
      <c r="H204" s="304" t="s">
        <v>41</v>
      </c>
      <c r="I204" s="37">
        <v>1</v>
      </c>
      <c r="J204" s="31" t="s">
        <v>549</v>
      </c>
      <c r="K204" s="21" t="s">
        <v>98</v>
      </c>
      <c r="L204" s="21" t="s">
        <v>99</v>
      </c>
      <c r="M204" s="79">
        <v>2026</v>
      </c>
      <c r="N204" s="22"/>
      <c r="O204" s="23"/>
      <c r="P204" s="23"/>
      <c r="Q204" s="23"/>
      <c r="R204" s="23">
        <f t="shared" ref="R204" si="149">+N204+O204+P204+Q204</f>
        <v>0</v>
      </c>
      <c r="S204" s="24">
        <f t="shared" ref="S204" si="150">IF(N204/ I204&gt;100%,100%,N204/I204)</f>
        <v>0</v>
      </c>
      <c r="T204" s="24">
        <f t="shared" ref="T204" si="151">IF(O204/ I204&gt;100%,100%,O204/I204)</f>
        <v>0</v>
      </c>
      <c r="U204" s="24">
        <f t="shared" ref="U204" si="152">IF(P204/ I204&gt;100%,100%,P204/I204)</f>
        <v>0</v>
      </c>
      <c r="V204" s="24">
        <f t="shared" ref="V204" si="153">IF(Q204/ I204&gt;100%,100%,Q204/I204)</f>
        <v>0</v>
      </c>
      <c r="W204" s="25">
        <f t="shared" ref="W204" si="154">+S204</f>
        <v>0</v>
      </c>
      <c r="X204" s="24">
        <f t="shared" ref="X204" si="155">IF(S204+T204&gt;100%,100%,S204+T204)</f>
        <v>0</v>
      </c>
      <c r="Y204" s="24">
        <f t="shared" ref="Y204" si="156">IF(S204+T204+U204&gt;100%,100%,S204+T204+U204)</f>
        <v>0</v>
      </c>
      <c r="Z204" s="24">
        <f t="shared" ref="Z204" si="157">IF(S204+T204+U204+V204&gt;100%,100%,S204+T204+U204+V204)</f>
        <v>0</v>
      </c>
      <c r="AA204" s="33"/>
      <c r="AB204" s="70" t="s">
        <v>550</v>
      </c>
      <c r="AC204" s="33"/>
      <c r="AD204" s="33"/>
      <c r="AE204" s="34"/>
    </row>
    <row r="205" spans="1:31" ht="28.95" hidden="1" customHeight="1" x14ac:dyDescent="0.3">
      <c r="A205" s="35" t="s">
        <v>531</v>
      </c>
      <c r="B205" s="16" t="s">
        <v>546</v>
      </c>
      <c r="C205" s="17" t="s">
        <v>547</v>
      </c>
      <c r="D205" s="18" t="s">
        <v>551</v>
      </c>
      <c r="E205" s="18"/>
      <c r="F205" s="18" t="s">
        <v>35</v>
      </c>
      <c r="G205" s="18"/>
      <c r="H205" s="18" t="s">
        <v>41</v>
      </c>
      <c r="I205" s="37"/>
      <c r="J205" s="31"/>
      <c r="K205" s="21" t="s">
        <v>98</v>
      </c>
      <c r="L205" s="21" t="s">
        <v>99</v>
      </c>
      <c r="M205" s="79">
        <v>2027</v>
      </c>
      <c r="N205" s="22"/>
      <c r="O205" s="33"/>
      <c r="P205" s="33"/>
      <c r="Q205" s="33"/>
      <c r="R205" s="33"/>
      <c r="S205" s="33"/>
      <c r="T205" s="33"/>
      <c r="U205" s="33"/>
      <c r="V205" s="33"/>
      <c r="W205" s="33"/>
      <c r="X205" s="33"/>
      <c r="Y205" s="33"/>
      <c r="Z205" s="33"/>
      <c r="AA205" s="33"/>
      <c r="AB205" s="33"/>
      <c r="AC205" s="33"/>
      <c r="AD205" s="33"/>
      <c r="AE205" s="34"/>
    </row>
    <row r="206" spans="1:31" ht="28.95" customHeight="1" x14ac:dyDescent="0.3">
      <c r="A206" s="35" t="s">
        <v>531</v>
      </c>
      <c r="B206" s="97" t="s">
        <v>552</v>
      </c>
      <c r="C206" s="87" t="s">
        <v>553</v>
      </c>
      <c r="D206" s="315" t="s">
        <v>554</v>
      </c>
      <c r="E206" s="62"/>
      <c r="F206" s="62"/>
      <c r="G206" s="62"/>
      <c r="H206" s="304" t="s">
        <v>256</v>
      </c>
      <c r="I206" s="134">
        <v>1</v>
      </c>
      <c r="J206" s="84" t="s">
        <v>555</v>
      </c>
      <c r="K206" s="21" t="s">
        <v>556</v>
      </c>
      <c r="L206" s="89" t="s">
        <v>557</v>
      </c>
      <c r="M206" s="79">
        <v>2026</v>
      </c>
      <c r="N206" s="22"/>
      <c r="O206" s="33"/>
      <c r="P206" s="33"/>
      <c r="Q206" s="33"/>
      <c r="R206" s="33"/>
      <c r="S206" s="33"/>
      <c r="T206" s="33"/>
      <c r="U206" s="33"/>
      <c r="V206" s="33"/>
      <c r="W206" s="33"/>
      <c r="X206" s="33"/>
      <c r="Y206" s="33"/>
      <c r="Z206" s="33"/>
      <c r="AA206" s="33"/>
      <c r="AB206" s="33"/>
      <c r="AC206" s="33"/>
      <c r="AD206" s="33"/>
      <c r="AE206" s="34"/>
    </row>
    <row r="207" spans="1:31" ht="28.95" customHeight="1" x14ac:dyDescent="0.3">
      <c r="A207" s="35" t="s">
        <v>531</v>
      </c>
      <c r="B207" s="97" t="s">
        <v>552</v>
      </c>
      <c r="C207" s="87" t="s">
        <v>553</v>
      </c>
      <c r="D207" s="315" t="s">
        <v>558</v>
      </c>
      <c r="E207" s="62"/>
      <c r="F207" s="62"/>
      <c r="G207" s="62"/>
      <c r="H207" s="304" t="s">
        <v>256</v>
      </c>
      <c r="I207" s="134">
        <v>1</v>
      </c>
      <c r="J207" s="84" t="s">
        <v>559</v>
      </c>
      <c r="K207" s="21" t="s">
        <v>556</v>
      </c>
      <c r="L207" s="89" t="s">
        <v>557</v>
      </c>
      <c r="M207" s="79">
        <v>2026</v>
      </c>
      <c r="N207" s="22"/>
      <c r="O207" s="33"/>
      <c r="P207" s="33"/>
      <c r="Q207" s="33"/>
      <c r="R207" s="33"/>
      <c r="S207" s="33"/>
      <c r="T207" s="33"/>
      <c r="U207" s="33"/>
      <c r="V207" s="33"/>
      <c r="W207" s="33"/>
      <c r="X207" s="33"/>
      <c r="Y207" s="33"/>
      <c r="Z207" s="33"/>
      <c r="AA207" s="33"/>
      <c r="AB207" s="33"/>
      <c r="AC207" s="33"/>
      <c r="AD207" s="33"/>
      <c r="AE207" s="34"/>
    </row>
    <row r="208" spans="1:31" ht="28.95" customHeight="1" x14ac:dyDescent="0.3">
      <c r="A208" s="35" t="s">
        <v>531</v>
      </c>
      <c r="B208" s="97" t="s">
        <v>552</v>
      </c>
      <c r="C208" s="87" t="s">
        <v>553</v>
      </c>
      <c r="D208" s="315" t="s">
        <v>560</v>
      </c>
      <c r="E208" s="62"/>
      <c r="F208" s="62"/>
      <c r="G208" s="62"/>
      <c r="H208" s="304" t="s">
        <v>256</v>
      </c>
      <c r="I208" s="134">
        <v>1</v>
      </c>
      <c r="J208" s="84" t="s">
        <v>561</v>
      </c>
      <c r="K208" s="21" t="s">
        <v>556</v>
      </c>
      <c r="L208" s="89" t="s">
        <v>557</v>
      </c>
      <c r="M208" s="79">
        <v>2026</v>
      </c>
      <c r="N208" s="22"/>
      <c r="O208" s="33"/>
      <c r="P208" s="33"/>
      <c r="Q208" s="33"/>
      <c r="R208" s="33"/>
      <c r="S208" s="33"/>
      <c r="T208" s="33"/>
      <c r="U208" s="33"/>
      <c r="V208" s="33"/>
      <c r="W208" s="33"/>
      <c r="X208" s="33"/>
      <c r="Y208" s="33"/>
      <c r="Z208" s="33"/>
      <c r="AA208" s="33"/>
      <c r="AB208" s="33"/>
      <c r="AC208" s="33"/>
      <c r="AD208" s="33"/>
      <c r="AE208" s="34"/>
    </row>
    <row r="209" spans="1:31" ht="28.95" customHeight="1" x14ac:dyDescent="0.3">
      <c r="A209" s="35" t="s">
        <v>531</v>
      </c>
      <c r="B209" s="97" t="s">
        <v>552</v>
      </c>
      <c r="C209" s="87" t="s">
        <v>553</v>
      </c>
      <c r="D209" s="315" t="s">
        <v>562</v>
      </c>
      <c r="E209" s="62"/>
      <c r="F209" s="62"/>
      <c r="G209" s="62"/>
      <c r="H209" s="304" t="s">
        <v>256</v>
      </c>
      <c r="I209" s="134">
        <v>1</v>
      </c>
      <c r="J209" s="84" t="s">
        <v>563</v>
      </c>
      <c r="K209" s="21" t="s">
        <v>556</v>
      </c>
      <c r="L209" s="89" t="s">
        <v>557</v>
      </c>
      <c r="M209" s="79">
        <v>2026</v>
      </c>
      <c r="N209" s="22"/>
      <c r="O209" s="33"/>
      <c r="P209" s="33"/>
      <c r="Q209" s="33"/>
      <c r="R209" s="33"/>
      <c r="S209" s="33"/>
      <c r="T209" s="33"/>
      <c r="U209" s="33"/>
      <c r="V209" s="33"/>
      <c r="W209" s="33"/>
      <c r="X209" s="33"/>
      <c r="Y209" s="33"/>
      <c r="Z209" s="33"/>
      <c r="AA209" s="33"/>
      <c r="AB209" s="33"/>
      <c r="AC209" s="33"/>
      <c r="AD209" s="33"/>
      <c r="AE209" s="34"/>
    </row>
    <row r="210" spans="1:31" ht="28.95" customHeight="1" x14ac:dyDescent="0.3">
      <c r="A210" s="35" t="s">
        <v>531</v>
      </c>
      <c r="B210" s="97" t="s">
        <v>552</v>
      </c>
      <c r="C210" s="87" t="s">
        <v>553</v>
      </c>
      <c r="D210" s="315" t="s">
        <v>564</v>
      </c>
      <c r="E210" s="62"/>
      <c r="F210" s="62"/>
      <c r="G210" s="62"/>
      <c r="H210" s="304" t="s">
        <v>256</v>
      </c>
      <c r="I210" s="134">
        <v>1</v>
      </c>
      <c r="J210" s="84" t="s">
        <v>565</v>
      </c>
      <c r="K210" s="21" t="s">
        <v>556</v>
      </c>
      <c r="L210" s="89" t="s">
        <v>557</v>
      </c>
      <c r="M210" s="79">
        <v>2026</v>
      </c>
      <c r="N210" s="22"/>
      <c r="O210" s="33"/>
      <c r="P210" s="33"/>
      <c r="Q210" s="33"/>
      <c r="R210" s="33"/>
      <c r="S210" s="33"/>
      <c r="T210" s="33"/>
      <c r="U210" s="33"/>
      <c r="V210" s="33"/>
      <c r="W210" s="33"/>
      <c r="X210" s="33"/>
      <c r="Y210" s="33"/>
      <c r="Z210" s="33"/>
      <c r="AA210" s="33"/>
      <c r="AB210" s="33"/>
      <c r="AC210" s="33"/>
      <c r="AD210" s="33"/>
      <c r="AE210" s="34"/>
    </row>
    <row r="211" spans="1:31" ht="28.95" customHeight="1" x14ac:dyDescent="0.3">
      <c r="A211" s="35" t="s">
        <v>531</v>
      </c>
      <c r="B211" s="86" t="s">
        <v>566</v>
      </c>
      <c r="C211" s="87" t="s">
        <v>567</v>
      </c>
      <c r="D211" s="313" t="s">
        <v>568</v>
      </c>
      <c r="E211" s="62"/>
      <c r="F211" s="62"/>
      <c r="G211" s="62"/>
      <c r="H211" s="304" t="s">
        <v>256</v>
      </c>
      <c r="I211" s="134">
        <v>1</v>
      </c>
      <c r="J211" s="84" t="s">
        <v>569</v>
      </c>
      <c r="K211" s="21" t="s">
        <v>556</v>
      </c>
      <c r="L211" s="89" t="s">
        <v>557</v>
      </c>
      <c r="M211" s="79">
        <v>2026</v>
      </c>
      <c r="N211" s="22"/>
      <c r="O211" s="33"/>
      <c r="P211" s="33"/>
      <c r="Q211" s="33"/>
      <c r="R211" s="33"/>
      <c r="S211" s="33"/>
      <c r="T211" s="33"/>
      <c r="U211" s="33"/>
      <c r="V211" s="33"/>
      <c r="W211" s="33"/>
      <c r="X211" s="33"/>
      <c r="Y211" s="33"/>
      <c r="Z211" s="33"/>
      <c r="AA211" s="33"/>
      <c r="AB211" s="33"/>
      <c r="AC211" s="33"/>
      <c r="AD211" s="33"/>
      <c r="AE211" s="34"/>
    </row>
    <row r="212" spans="1:31" ht="28.95" customHeight="1" x14ac:dyDescent="0.3">
      <c r="A212" s="35" t="s">
        <v>531</v>
      </c>
      <c r="B212" s="86" t="s">
        <v>566</v>
      </c>
      <c r="C212" s="87" t="s">
        <v>567</v>
      </c>
      <c r="D212" s="313" t="s">
        <v>570</v>
      </c>
      <c r="E212" s="62"/>
      <c r="F212" s="62"/>
      <c r="G212" s="62"/>
      <c r="H212" s="304" t="s">
        <v>256</v>
      </c>
      <c r="I212" s="134">
        <v>1</v>
      </c>
      <c r="J212" s="84" t="s">
        <v>571</v>
      </c>
      <c r="K212" s="21" t="s">
        <v>556</v>
      </c>
      <c r="L212" s="89" t="s">
        <v>557</v>
      </c>
      <c r="M212" s="79">
        <v>2026</v>
      </c>
      <c r="N212" s="22"/>
      <c r="O212" s="33"/>
      <c r="P212" s="33"/>
      <c r="Q212" s="33"/>
      <c r="R212" s="33"/>
      <c r="S212" s="33"/>
      <c r="T212" s="33"/>
      <c r="U212" s="33"/>
      <c r="V212" s="33"/>
      <c r="W212" s="33"/>
      <c r="X212" s="33"/>
      <c r="Y212" s="33"/>
      <c r="Z212" s="33"/>
      <c r="AA212" s="33"/>
      <c r="AB212" s="33"/>
      <c r="AC212" s="33"/>
      <c r="AD212" s="33"/>
      <c r="AE212" s="34"/>
    </row>
    <row r="213" spans="1:31" ht="28.95" customHeight="1" x14ac:dyDescent="0.3">
      <c r="A213" s="35" t="s">
        <v>531</v>
      </c>
      <c r="B213" s="86" t="s">
        <v>566</v>
      </c>
      <c r="C213" s="87" t="s">
        <v>567</v>
      </c>
      <c r="D213" s="313" t="s">
        <v>572</v>
      </c>
      <c r="E213" s="62"/>
      <c r="F213" s="62"/>
      <c r="G213" s="62"/>
      <c r="H213" s="304" t="s">
        <v>256</v>
      </c>
      <c r="I213" s="134">
        <v>1</v>
      </c>
      <c r="J213" s="84" t="s">
        <v>573</v>
      </c>
      <c r="K213" s="21" t="s">
        <v>556</v>
      </c>
      <c r="L213" s="89" t="s">
        <v>557</v>
      </c>
      <c r="M213" s="79">
        <v>2026</v>
      </c>
      <c r="N213" s="22"/>
      <c r="O213" s="33"/>
      <c r="P213" s="33"/>
      <c r="Q213" s="33"/>
      <c r="R213" s="33"/>
      <c r="S213" s="33"/>
      <c r="T213" s="33"/>
      <c r="U213" s="33"/>
      <c r="V213" s="33"/>
      <c r="W213" s="33"/>
      <c r="X213" s="33"/>
      <c r="Y213" s="33"/>
      <c r="Z213" s="33"/>
      <c r="AA213" s="33"/>
      <c r="AB213" s="33"/>
      <c r="AC213" s="33"/>
      <c r="AD213" s="33"/>
      <c r="AE213" s="34"/>
    </row>
    <row r="214" spans="1:31" ht="28.95" customHeight="1" x14ac:dyDescent="0.3">
      <c r="A214" s="35" t="s">
        <v>531</v>
      </c>
      <c r="B214" s="86" t="s">
        <v>566</v>
      </c>
      <c r="C214" s="87" t="s">
        <v>567</v>
      </c>
      <c r="D214" s="313" t="s">
        <v>574</v>
      </c>
      <c r="E214" s="62"/>
      <c r="F214" s="62"/>
      <c r="G214" s="62"/>
      <c r="H214" s="304" t="s">
        <v>256</v>
      </c>
      <c r="I214" s="134">
        <v>1</v>
      </c>
      <c r="J214" s="84" t="s">
        <v>575</v>
      </c>
      <c r="K214" s="21" t="s">
        <v>556</v>
      </c>
      <c r="L214" s="89" t="s">
        <v>557</v>
      </c>
      <c r="M214" s="79">
        <v>2026</v>
      </c>
      <c r="N214" s="22"/>
      <c r="O214" s="33"/>
      <c r="P214" s="33"/>
      <c r="Q214" s="33"/>
      <c r="R214" s="33"/>
      <c r="S214" s="33"/>
      <c r="T214" s="33"/>
      <c r="U214" s="33"/>
      <c r="V214" s="33"/>
      <c r="W214" s="33"/>
      <c r="X214" s="33"/>
      <c r="Y214" s="33"/>
      <c r="Z214" s="33"/>
      <c r="AA214" s="33"/>
      <c r="AB214" s="33"/>
      <c r="AC214" s="33"/>
      <c r="AD214" s="33"/>
      <c r="AE214" s="34"/>
    </row>
    <row r="215" spans="1:31" ht="94.95" customHeight="1" x14ac:dyDescent="0.3">
      <c r="A215" s="35" t="s">
        <v>531</v>
      </c>
      <c r="B215" s="16" t="s">
        <v>546</v>
      </c>
      <c r="C215" s="17" t="s">
        <v>547</v>
      </c>
      <c r="D215" s="304" t="s">
        <v>576</v>
      </c>
      <c r="E215" s="18"/>
      <c r="F215" s="18" t="s">
        <v>35</v>
      </c>
      <c r="G215" s="18"/>
      <c r="H215" s="304" t="s">
        <v>41</v>
      </c>
      <c r="I215" s="37">
        <v>2</v>
      </c>
      <c r="J215" s="31" t="s">
        <v>577</v>
      </c>
      <c r="K215" s="21" t="s">
        <v>98</v>
      </c>
      <c r="L215" s="21" t="s">
        <v>99</v>
      </c>
      <c r="M215" s="79">
        <v>2026</v>
      </c>
      <c r="N215" s="22"/>
      <c r="O215" s="23"/>
      <c r="P215" s="23"/>
      <c r="Q215" s="23"/>
      <c r="R215" s="23">
        <f t="shared" ref="R215:R216" si="158">+N215+O215+P215+Q215</f>
        <v>0</v>
      </c>
      <c r="S215" s="24">
        <f t="shared" ref="S215:S216" si="159">IF(N215/ I215&gt;100%,100%,N215/I215)</f>
        <v>0</v>
      </c>
      <c r="T215" s="24">
        <f t="shared" ref="T215:T216" si="160">IF(O215/ I215&gt;100%,100%,O215/I215)</f>
        <v>0</v>
      </c>
      <c r="U215" s="24">
        <f t="shared" ref="U215:U216" si="161">IF(P215/ I215&gt;100%,100%,P215/I215)</f>
        <v>0</v>
      </c>
      <c r="V215" s="24">
        <f t="shared" ref="V215:V216" si="162">IF(Q215/ I215&gt;100%,100%,Q215/I215)</f>
        <v>0</v>
      </c>
      <c r="W215" s="25">
        <f t="shared" ref="W215:W216" si="163">+S215</f>
        <v>0</v>
      </c>
      <c r="X215" s="24">
        <f t="shared" ref="X215:X216" si="164">IF(S215+T215&gt;100%,100%,S215+T215)</f>
        <v>0</v>
      </c>
      <c r="Y215" s="24">
        <f t="shared" ref="Y215:Y216" si="165">IF(S215+T215+U215&gt;100%,100%,S215+T215+U215)</f>
        <v>0</v>
      </c>
      <c r="Z215" s="24">
        <f t="shared" ref="Z215:Z216" si="166">IF(S215+T215+U215+V215&gt;100%,100%,S215+T215+U215+V215)</f>
        <v>0</v>
      </c>
      <c r="AA215" s="40"/>
      <c r="AB215" s="40" t="s">
        <v>578</v>
      </c>
      <c r="AC215" s="56"/>
      <c r="AD215" s="33"/>
      <c r="AE215" s="34"/>
    </row>
    <row r="216" spans="1:31" ht="70.95" customHeight="1" x14ac:dyDescent="0.3">
      <c r="A216" s="35" t="s">
        <v>531</v>
      </c>
      <c r="B216" s="16" t="s">
        <v>546</v>
      </c>
      <c r="C216" s="17" t="s">
        <v>547</v>
      </c>
      <c r="D216" s="304" t="s">
        <v>579</v>
      </c>
      <c r="E216" s="18"/>
      <c r="F216" s="18"/>
      <c r="G216" s="18" t="s">
        <v>35</v>
      </c>
      <c r="H216" s="304" t="s">
        <v>41</v>
      </c>
      <c r="I216" s="37">
        <v>2</v>
      </c>
      <c r="J216" s="31" t="s">
        <v>580</v>
      </c>
      <c r="K216" s="21" t="s">
        <v>98</v>
      </c>
      <c r="L216" s="21" t="s">
        <v>99</v>
      </c>
      <c r="M216" s="79">
        <v>2026</v>
      </c>
      <c r="N216" s="114"/>
      <c r="O216" s="114"/>
      <c r="P216" s="114"/>
      <c r="Q216" s="114"/>
      <c r="R216" s="23">
        <f t="shared" si="158"/>
        <v>0</v>
      </c>
      <c r="S216" s="24">
        <f t="shared" si="159"/>
        <v>0</v>
      </c>
      <c r="T216" s="24">
        <f t="shared" si="160"/>
        <v>0</v>
      </c>
      <c r="U216" s="24">
        <f t="shared" si="161"/>
        <v>0</v>
      </c>
      <c r="V216" s="24">
        <f t="shared" si="162"/>
        <v>0</v>
      </c>
      <c r="W216" s="25">
        <f t="shared" si="163"/>
        <v>0</v>
      </c>
      <c r="X216" s="24">
        <f t="shared" si="164"/>
        <v>0</v>
      </c>
      <c r="Y216" s="24">
        <f t="shared" si="165"/>
        <v>0</v>
      </c>
      <c r="Z216" s="24">
        <f t="shared" si="166"/>
        <v>0</v>
      </c>
      <c r="AA216" s="40"/>
      <c r="AB216" s="40" t="s">
        <v>581</v>
      </c>
      <c r="AC216" s="48"/>
      <c r="AD216" s="33"/>
      <c r="AE216" s="34"/>
    </row>
    <row r="217" spans="1:31" ht="28.95" hidden="1" customHeight="1" x14ac:dyDescent="0.3">
      <c r="A217" s="35" t="s">
        <v>531</v>
      </c>
      <c r="B217" s="16" t="s">
        <v>546</v>
      </c>
      <c r="C217" s="17" t="s">
        <v>547</v>
      </c>
      <c r="D217" s="18" t="s">
        <v>582</v>
      </c>
      <c r="E217" s="18"/>
      <c r="F217" s="18" t="s">
        <v>35</v>
      </c>
      <c r="G217" s="18"/>
      <c r="H217" s="18" t="s">
        <v>41</v>
      </c>
      <c r="I217" s="37"/>
      <c r="J217" s="31"/>
      <c r="K217" s="21" t="s">
        <v>98</v>
      </c>
      <c r="L217" s="21" t="s">
        <v>99</v>
      </c>
      <c r="M217" s="79">
        <v>2027</v>
      </c>
      <c r="N217" s="22"/>
      <c r="O217" s="33"/>
      <c r="P217" s="33"/>
      <c r="Q217" s="33"/>
      <c r="R217" s="33"/>
      <c r="S217" s="33"/>
      <c r="T217" s="33"/>
      <c r="U217" s="33"/>
      <c r="V217" s="33"/>
      <c r="W217" s="33"/>
      <c r="X217" s="33"/>
      <c r="Y217" s="33"/>
      <c r="Z217" s="33"/>
      <c r="AA217" s="33"/>
      <c r="AB217" s="33"/>
      <c r="AC217" s="33"/>
      <c r="AD217" s="33"/>
      <c r="AE217" s="34"/>
    </row>
    <row r="218" spans="1:31" ht="219.75" customHeight="1" x14ac:dyDescent="0.3">
      <c r="A218" s="35" t="s">
        <v>531</v>
      </c>
      <c r="B218" s="16" t="s">
        <v>583</v>
      </c>
      <c r="C218" s="17" t="s">
        <v>584</v>
      </c>
      <c r="D218" s="304" t="s">
        <v>585</v>
      </c>
      <c r="E218" s="18" t="s">
        <v>35</v>
      </c>
      <c r="F218" s="18"/>
      <c r="G218" s="18"/>
      <c r="H218" s="304" t="s">
        <v>41</v>
      </c>
      <c r="I218" s="37">
        <v>1</v>
      </c>
      <c r="J218" s="31" t="s">
        <v>586</v>
      </c>
      <c r="K218" s="21" t="s">
        <v>98</v>
      </c>
      <c r="L218" s="21" t="s">
        <v>99</v>
      </c>
      <c r="M218" s="79">
        <v>2026</v>
      </c>
      <c r="N218" s="22"/>
      <c r="O218" s="23"/>
      <c r="P218" s="23"/>
      <c r="Q218" s="23"/>
      <c r="R218" s="23">
        <f>+N218+O218+P218+Q218</f>
        <v>0</v>
      </c>
      <c r="S218" s="24">
        <f>IF(N218/ I218&gt;100%,100%,N218/I218)</f>
        <v>0</v>
      </c>
      <c r="T218" s="24">
        <f t="shared" ref="T218:T219" si="167">IF(O218/ I218&gt;100%,100%,O218/I218)</f>
        <v>0</v>
      </c>
      <c r="U218" s="24">
        <f>IF(P218/ I218&gt;100%,100%,P218/I218)</f>
        <v>0</v>
      </c>
      <c r="V218" s="24">
        <f>IF(Q218/ I218&gt;100%,100%,Q218/I218)</f>
        <v>0</v>
      </c>
      <c r="W218" s="25">
        <f>+S218</f>
        <v>0</v>
      </c>
      <c r="X218" s="24">
        <f t="shared" ref="X218:X219" si="168">IF(S218+T218&gt;100%,100%,S218+T218)</f>
        <v>0</v>
      </c>
      <c r="Y218" s="24">
        <f t="shared" ref="Y218:Y219" si="169">IF(S218+T218+U218&gt;100%,100%,S218+T218+U218)</f>
        <v>0</v>
      </c>
      <c r="Z218" s="24">
        <f t="shared" ref="Z218:Z219" si="170">IF(S218+T218+U218+V218&gt;100%,100%,S218+T218+U218+V218)</f>
        <v>0</v>
      </c>
      <c r="AA218" s="33"/>
      <c r="AB218" s="40" t="s">
        <v>587</v>
      </c>
      <c r="AC218" s="33"/>
      <c r="AD218" s="33"/>
      <c r="AE218" s="34"/>
    </row>
    <row r="219" spans="1:31" ht="115.2" x14ac:dyDescent="0.3">
      <c r="A219" s="35" t="s">
        <v>531</v>
      </c>
      <c r="B219" s="16" t="s">
        <v>583</v>
      </c>
      <c r="C219" s="17" t="s">
        <v>584</v>
      </c>
      <c r="D219" s="304" t="s">
        <v>588</v>
      </c>
      <c r="E219" s="18" t="s">
        <v>35</v>
      </c>
      <c r="F219" s="18"/>
      <c r="G219" s="18"/>
      <c r="H219" s="304" t="s">
        <v>41</v>
      </c>
      <c r="I219" s="37">
        <v>4</v>
      </c>
      <c r="J219" s="31" t="s">
        <v>589</v>
      </c>
      <c r="K219" s="21" t="s">
        <v>98</v>
      </c>
      <c r="L219" s="21" t="s">
        <v>99</v>
      </c>
      <c r="M219" s="79">
        <v>2026</v>
      </c>
      <c r="N219" s="22"/>
      <c r="O219" s="23"/>
      <c r="P219" s="23"/>
      <c r="Q219" s="23"/>
      <c r="R219" s="23">
        <f>+N219+O219+P219+Q219</f>
        <v>0</v>
      </c>
      <c r="S219" s="24">
        <f>IF(N219/ I219&gt;100%,100%,N219/I219)</f>
        <v>0</v>
      </c>
      <c r="T219" s="24">
        <f t="shared" si="167"/>
        <v>0</v>
      </c>
      <c r="U219" s="24">
        <f>IF(P219/ I219&gt;100%,100%,P219/I219)</f>
        <v>0</v>
      </c>
      <c r="V219" s="24">
        <f>IF(Q219/ I219&gt;100%,100%,Q219/I219)</f>
        <v>0</v>
      </c>
      <c r="W219" s="25">
        <f>+S219</f>
        <v>0</v>
      </c>
      <c r="X219" s="24">
        <f t="shared" si="168"/>
        <v>0</v>
      </c>
      <c r="Y219" s="24">
        <f t="shared" si="169"/>
        <v>0</v>
      </c>
      <c r="Z219" s="24">
        <f t="shared" si="170"/>
        <v>0</v>
      </c>
      <c r="AA219" s="33"/>
      <c r="AB219" s="33"/>
      <c r="AC219" s="33"/>
      <c r="AD219" s="33"/>
      <c r="AE219" s="34"/>
    </row>
    <row r="220" spans="1:31" ht="28.95" hidden="1" customHeight="1" x14ac:dyDescent="0.3">
      <c r="A220" s="35" t="s">
        <v>531</v>
      </c>
      <c r="B220" s="16" t="s">
        <v>583</v>
      </c>
      <c r="C220" s="17" t="s">
        <v>584</v>
      </c>
      <c r="D220" s="18" t="s">
        <v>590</v>
      </c>
      <c r="E220" s="18"/>
      <c r="F220" s="18" t="s">
        <v>35</v>
      </c>
      <c r="G220" s="18"/>
      <c r="H220" s="18" t="s">
        <v>41</v>
      </c>
      <c r="I220" s="37"/>
      <c r="J220" s="31"/>
      <c r="K220" s="21" t="s">
        <v>98</v>
      </c>
      <c r="L220" s="21" t="s">
        <v>99</v>
      </c>
      <c r="M220" s="79">
        <v>2027</v>
      </c>
      <c r="N220" s="22"/>
      <c r="O220" s="33"/>
      <c r="P220" s="33"/>
      <c r="Q220" s="33"/>
      <c r="R220" s="33"/>
      <c r="S220" s="33"/>
      <c r="T220" s="33"/>
      <c r="U220" s="33"/>
      <c r="V220" s="33"/>
      <c r="W220" s="33"/>
      <c r="X220" s="33"/>
      <c r="Y220" s="33"/>
      <c r="Z220" s="33"/>
      <c r="AA220" s="33"/>
      <c r="AB220" s="33"/>
      <c r="AC220" s="33"/>
      <c r="AD220" s="33"/>
      <c r="AE220" s="34"/>
    </row>
    <row r="221" spans="1:31" ht="186" customHeight="1" x14ac:dyDescent="0.3">
      <c r="A221" s="35" t="s">
        <v>531</v>
      </c>
      <c r="B221" s="16" t="s">
        <v>583</v>
      </c>
      <c r="C221" s="17" t="s">
        <v>584</v>
      </c>
      <c r="D221" s="304" t="s">
        <v>591</v>
      </c>
      <c r="E221" s="18" t="s">
        <v>35</v>
      </c>
      <c r="F221" s="18"/>
      <c r="G221" s="18"/>
      <c r="H221" s="304" t="s">
        <v>41</v>
      </c>
      <c r="I221" s="37">
        <v>1</v>
      </c>
      <c r="J221" s="31" t="s">
        <v>2287</v>
      </c>
      <c r="K221" s="62" t="s">
        <v>592</v>
      </c>
      <c r="L221" s="21" t="s">
        <v>593</v>
      </c>
      <c r="M221" s="79">
        <v>2026</v>
      </c>
      <c r="N221" s="22"/>
      <c r="O221" s="23"/>
      <c r="P221" s="23"/>
      <c r="Q221" s="23"/>
      <c r="R221" s="23">
        <f>+N221+O221+P221+Q221</f>
        <v>0</v>
      </c>
      <c r="S221" s="24">
        <f>IF(N221/ I221&gt;100%,100%,N221/I221)</f>
        <v>0</v>
      </c>
      <c r="T221" s="24">
        <f t="shared" ref="T221" si="171">IF(O221/ I221&gt;100%,100%,O221/I221)</f>
        <v>0</v>
      </c>
      <c r="U221" s="24">
        <f>IF(P221/ I221&gt;100%,100%,P221/I221)</f>
        <v>0</v>
      </c>
      <c r="V221" s="24">
        <f>IF(Q221/ I221&gt;100%,100%,Q221/I221)</f>
        <v>0</v>
      </c>
      <c r="W221" s="25">
        <f>+S221</f>
        <v>0</v>
      </c>
      <c r="X221" s="24">
        <f t="shared" ref="X221" si="172">IF(S221+T221&gt;100%,100%,S221+T221)</f>
        <v>0</v>
      </c>
      <c r="Y221" s="24">
        <f t="shared" ref="Y221" si="173">IF(S221+T221+U221&gt;100%,100%,S221+T221+U221)</f>
        <v>0</v>
      </c>
      <c r="Z221" s="24">
        <f t="shared" ref="Z221" si="174">IF(S221+T221+U221+V221&gt;100%,100%,S221+T221+U221+V221)</f>
        <v>0</v>
      </c>
      <c r="AA221" s="33"/>
      <c r="AB221" s="33"/>
      <c r="AC221" s="33"/>
      <c r="AD221" s="33"/>
      <c r="AE221" s="34"/>
    </row>
    <row r="222" spans="1:31" ht="30" hidden="1" customHeight="1" x14ac:dyDescent="0.3">
      <c r="A222" s="35" t="s">
        <v>531</v>
      </c>
      <c r="B222" s="16" t="s">
        <v>594</v>
      </c>
      <c r="C222" s="17" t="s">
        <v>595</v>
      </c>
      <c r="D222" s="18" t="s">
        <v>596</v>
      </c>
      <c r="E222" s="18"/>
      <c r="F222" s="18" t="s">
        <v>35</v>
      </c>
      <c r="G222" s="18"/>
      <c r="H222" s="18" t="s">
        <v>41</v>
      </c>
      <c r="I222" s="37"/>
      <c r="J222" s="31"/>
      <c r="K222" s="21" t="s">
        <v>98</v>
      </c>
      <c r="L222" s="21" t="s">
        <v>99</v>
      </c>
      <c r="M222" s="79">
        <v>2027</v>
      </c>
      <c r="N222" s="22"/>
      <c r="O222" s="33"/>
      <c r="P222" s="33"/>
      <c r="Q222" s="33"/>
      <c r="R222" s="33"/>
      <c r="S222" s="33"/>
      <c r="T222" s="33"/>
      <c r="U222" s="33"/>
      <c r="V222" s="33"/>
      <c r="W222" s="33"/>
      <c r="X222" s="33"/>
      <c r="Y222" s="33"/>
      <c r="Z222" s="33"/>
      <c r="AA222" s="33"/>
      <c r="AB222" s="33"/>
      <c r="AC222" s="33"/>
      <c r="AD222" s="33"/>
      <c r="AE222" s="34"/>
    </row>
    <row r="223" spans="1:31" ht="111.6" customHeight="1" x14ac:dyDescent="0.3">
      <c r="A223" s="35" t="s">
        <v>531</v>
      </c>
      <c r="B223" s="16" t="s">
        <v>594</v>
      </c>
      <c r="C223" s="17" t="s">
        <v>595</v>
      </c>
      <c r="D223" s="304" t="s">
        <v>597</v>
      </c>
      <c r="E223" s="18"/>
      <c r="F223" s="18" t="s">
        <v>35</v>
      </c>
      <c r="G223" s="18"/>
      <c r="H223" s="304" t="s">
        <v>41</v>
      </c>
      <c r="I223" s="46">
        <v>0.25</v>
      </c>
      <c r="J223" s="31" t="s">
        <v>598</v>
      </c>
      <c r="K223" s="21" t="s">
        <v>98</v>
      </c>
      <c r="L223" s="21" t="s">
        <v>99</v>
      </c>
      <c r="M223" s="79">
        <v>2026</v>
      </c>
      <c r="N223" s="74"/>
      <c r="O223" s="74"/>
      <c r="P223" s="74"/>
      <c r="Q223" s="74"/>
      <c r="R223" s="75">
        <f>+N223+O223+P223+Q223</f>
        <v>0</v>
      </c>
      <c r="S223" s="24">
        <f>IF(N223/ I223&gt;100%,100%,N223/I223)</f>
        <v>0</v>
      </c>
      <c r="T223" s="24">
        <f t="shared" ref="T223:T224" si="175">IF(O223/ I223&gt;100%,100%,O223/I223)</f>
        <v>0</v>
      </c>
      <c r="U223" s="24">
        <f>IF(P223/ I223&gt;100%,100%,P223/I223)</f>
        <v>0</v>
      </c>
      <c r="V223" s="24">
        <f>IF(Q223/ I223&gt;100%,100%,Q223/I223)</f>
        <v>0</v>
      </c>
      <c r="W223" s="25">
        <f>+S223</f>
        <v>0</v>
      </c>
      <c r="X223" s="24">
        <f t="shared" ref="X223:X224" si="176">IF(S223+T223&gt;100%,100%,S223+T223)</f>
        <v>0</v>
      </c>
      <c r="Y223" s="24">
        <f t="shared" ref="Y223:Y224" si="177">IF(S223+T223+U223&gt;100%,100%,S223+T223+U223)</f>
        <v>0</v>
      </c>
      <c r="Z223" s="24">
        <f t="shared" ref="Z223:Z224" si="178">IF(S223+T223+U223+V223&gt;100%,100%,S223+T223+U223+V223)</f>
        <v>0</v>
      </c>
      <c r="AA223" s="48"/>
      <c r="AB223" s="105"/>
      <c r="AC223" s="48"/>
      <c r="AD223" s="48"/>
      <c r="AE223" s="34"/>
    </row>
    <row r="224" spans="1:31" ht="100.8" x14ac:dyDescent="0.3">
      <c r="A224" s="35" t="s">
        <v>531</v>
      </c>
      <c r="B224" s="16" t="s">
        <v>594</v>
      </c>
      <c r="C224" s="17" t="s">
        <v>595</v>
      </c>
      <c r="D224" s="304" t="s">
        <v>599</v>
      </c>
      <c r="E224" s="18" t="s">
        <v>35</v>
      </c>
      <c r="F224" s="18"/>
      <c r="G224" s="18"/>
      <c r="H224" s="304" t="s">
        <v>41</v>
      </c>
      <c r="I224" s="37">
        <v>500</v>
      </c>
      <c r="J224" s="31" t="s">
        <v>600</v>
      </c>
      <c r="K224" s="21" t="s">
        <v>98</v>
      </c>
      <c r="L224" s="21" t="s">
        <v>99</v>
      </c>
      <c r="M224" s="79">
        <v>2026</v>
      </c>
      <c r="N224" s="22"/>
      <c r="O224" s="23"/>
      <c r="P224" s="23"/>
      <c r="Q224" s="23"/>
      <c r="R224" s="23">
        <f>+N224+O224+P224+Q224</f>
        <v>0</v>
      </c>
      <c r="S224" s="24">
        <f>IF(N224/ I224&gt;100%,100%,N224/I224)</f>
        <v>0</v>
      </c>
      <c r="T224" s="24">
        <f t="shared" si="175"/>
        <v>0</v>
      </c>
      <c r="U224" s="24">
        <f>IF(P224/ I224&gt;100%,100%,P224/I224)</f>
        <v>0</v>
      </c>
      <c r="V224" s="24">
        <f>IF(Q224/ I224&gt;100%,100%,Q224/I224)</f>
        <v>0</v>
      </c>
      <c r="W224" s="25">
        <f>+S224</f>
        <v>0</v>
      </c>
      <c r="X224" s="24">
        <f t="shared" si="176"/>
        <v>0</v>
      </c>
      <c r="Y224" s="24">
        <f t="shared" si="177"/>
        <v>0</v>
      </c>
      <c r="Z224" s="24">
        <f t="shared" si="178"/>
        <v>0</v>
      </c>
      <c r="AA224" s="33"/>
      <c r="AB224" s="33"/>
      <c r="AC224" s="33"/>
      <c r="AD224" s="33"/>
      <c r="AE224" s="34"/>
    </row>
    <row r="225" spans="1:31" ht="186.75" customHeight="1" x14ac:dyDescent="0.3">
      <c r="A225" s="35" t="s">
        <v>531</v>
      </c>
      <c r="B225" s="16" t="s">
        <v>594</v>
      </c>
      <c r="C225" s="17" t="s">
        <v>595</v>
      </c>
      <c r="D225" s="304" t="s">
        <v>601</v>
      </c>
      <c r="E225" s="18" t="s">
        <v>35</v>
      </c>
      <c r="F225" s="18"/>
      <c r="G225" s="18"/>
      <c r="H225" s="304" t="s">
        <v>41</v>
      </c>
      <c r="I225" s="46">
        <v>0.8</v>
      </c>
      <c r="J225" s="31" t="s">
        <v>2290</v>
      </c>
      <c r="K225" s="62" t="s">
        <v>592</v>
      </c>
      <c r="L225" s="21" t="s">
        <v>602</v>
      </c>
      <c r="M225" s="79">
        <v>2026</v>
      </c>
      <c r="N225" s="22"/>
      <c r="O225" s="33"/>
      <c r="P225" s="33"/>
      <c r="Q225" s="33"/>
      <c r="R225" s="33"/>
      <c r="S225" s="33"/>
      <c r="T225" s="33"/>
      <c r="U225" s="33"/>
      <c r="V225" s="33"/>
      <c r="W225" s="33"/>
      <c r="X225" s="33"/>
      <c r="Y225" s="33"/>
      <c r="Z225" s="33"/>
      <c r="AA225" s="33"/>
      <c r="AB225" s="33"/>
      <c r="AC225" s="33"/>
      <c r="AD225" s="33"/>
      <c r="AE225" s="34"/>
    </row>
    <row r="226" spans="1:31" ht="96.6" customHeight="1" x14ac:dyDescent="0.3">
      <c r="A226" s="35" t="s">
        <v>531</v>
      </c>
      <c r="B226" s="71" t="s">
        <v>603</v>
      </c>
      <c r="C226" s="72" t="s">
        <v>604</v>
      </c>
      <c r="D226" s="309" t="s">
        <v>605</v>
      </c>
      <c r="E226" s="73"/>
      <c r="F226" s="73" t="s">
        <v>35</v>
      </c>
      <c r="G226" s="73"/>
      <c r="H226" s="304" t="s">
        <v>41</v>
      </c>
      <c r="I226" s="19">
        <v>1</v>
      </c>
      <c r="J226" s="20" t="s">
        <v>606</v>
      </c>
      <c r="K226" s="21" t="s">
        <v>98</v>
      </c>
      <c r="L226" s="21" t="s">
        <v>99</v>
      </c>
      <c r="M226" s="79">
        <v>2026</v>
      </c>
      <c r="N226" s="22"/>
      <c r="O226" s="23"/>
      <c r="P226" s="23"/>
      <c r="Q226" s="23"/>
      <c r="R226" s="23">
        <f>+N226+O226+P226+Q226</f>
        <v>0</v>
      </c>
      <c r="S226" s="24">
        <f>IF(N226/ I226&gt;100%,100%,N226/I226)</f>
        <v>0</v>
      </c>
      <c r="T226" s="24">
        <f t="shared" ref="T226:T231" si="179">IF(O226/ I226&gt;100%,100%,O226/I226)</f>
        <v>0</v>
      </c>
      <c r="U226" s="24">
        <f>IF(P226/ I226&gt;100%,100%,P226/I226)</f>
        <v>0</v>
      </c>
      <c r="V226" s="24">
        <f>IF(Q226/ I226&gt;100%,100%,Q226/I226)</f>
        <v>0</v>
      </c>
      <c r="W226" s="25">
        <f>+S226</f>
        <v>0</v>
      </c>
      <c r="X226" s="24">
        <f t="shared" ref="X226:X231" si="180">IF(S226+T226&gt;100%,100%,S226+T226)</f>
        <v>0</v>
      </c>
      <c r="Y226" s="24">
        <f t="shared" ref="Y226:Y231" si="181">IF(S226+T226+U226&gt;100%,100%,S226+T226+U226)</f>
        <v>0</v>
      </c>
      <c r="Z226" s="24">
        <f t="shared" ref="Z226:Z231" si="182">IF(S226+T226+U226+V226&gt;100%,100%,S226+T226+U226+V226)</f>
        <v>0</v>
      </c>
      <c r="AA226" s="33"/>
      <c r="AB226" s="33"/>
      <c r="AC226" s="33"/>
      <c r="AD226" s="33"/>
      <c r="AE226" s="34"/>
    </row>
    <row r="227" spans="1:31" ht="100.8" x14ac:dyDescent="0.3">
      <c r="A227" s="35" t="s">
        <v>531</v>
      </c>
      <c r="B227" s="71" t="s">
        <v>603</v>
      </c>
      <c r="C227" s="72" t="s">
        <v>604</v>
      </c>
      <c r="D227" s="309" t="s">
        <v>607</v>
      </c>
      <c r="E227" s="73" t="s">
        <v>35</v>
      </c>
      <c r="F227" s="73"/>
      <c r="G227" s="73"/>
      <c r="H227" s="304" t="s">
        <v>41</v>
      </c>
      <c r="I227" s="19">
        <v>1</v>
      </c>
      <c r="J227" s="20" t="s">
        <v>608</v>
      </c>
      <c r="K227" s="21" t="s">
        <v>98</v>
      </c>
      <c r="L227" s="21" t="s">
        <v>99</v>
      </c>
      <c r="M227" s="79">
        <v>2026</v>
      </c>
      <c r="N227" s="22"/>
      <c r="O227" s="33"/>
      <c r="P227" s="33"/>
      <c r="Q227" s="33"/>
      <c r="R227" s="23">
        <f t="shared" ref="R227:R228" si="183">+N227+O227+P227+Q227</f>
        <v>0</v>
      </c>
      <c r="S227" s="24">
        <f t="shared" ref="S227:S228" si="184">IF(N227/ I227&gt;100%,100%,N227/I227)</f>
        <v>0</v>
      </c>
      <c r="T227" s="24">
        <f t="shared" si="179"/>
        <v>0</v>
      </c>
      <c r="U227" s="24">
        <f t="shared" ref="U227:U228" si="185">IF(P227/ I227&gt;100%,100%,P227/I227)</f>
        <v>0</v>
      </c>
      <c r="V227" s="24">
        <f t="shared" ref="V227:V228" si="186">IF(Q227/ I227&gt;100%,100%,Q227/I227)</f>
        <v>0</v>
      </c>
      <c r="W227" s="25">
        <f t="shared" ref="W227:W228" si="187">+S227</f>
        <v>0</v>
      </c>
      <c r="X227" s="24">
        <f t="shared" si="180"/>
        <v>0</v>
      </c>
      <c r="Y227" s="24">
        <f t="shared" si="181"/>
        <v>0</v>
      </c>
      <c r="Z227" s="24">
        <f t="shared" si="182"/>
        <v>0</v>
      </c>
      <c r="AA227" s="33"/>
      <c r="AB227" s="33"/>
      <c r="AC227" s="33"/>
      <c r="AD227" s="33"/>
      <c r="AE227" s="34"/>
    </row>
    <row r="228" spans="1:31" ht="188.25" customHeight="1" x14ac:dyDescent="0.3">
      <c r="A228" s="35" t="s">
        <v>531</v>
      </c>
      <c r="B228" s="71" t="s">
        <v>603</v>
      </c>
      <c r="C228" s="72" t="s">
        <v>604</v>
      </c>
      <c r="D228" s="309" t="s">
        <v>609</v>
      </c>
      <c r="E228" s="73" t="s">
        <v>35</v>
      </c>
      <c r="F228" s="73"/>
      <c r="G228" s="73"/>
      <c r="H228" s="304" t="s">
        <v>41</v>
      </c>
      <c r="I228" s="19">
        <v>2</v>
      </c>
      <c r="J228" s="20" t="s">
        <v>610</v>
      </c>
      <c r="K228" s="21" t="s">
        <v>98</v>
      </c>
      <c r="L228" s="21" t="s">
        <v>99</v>
      </c>
      <c r="M228" s="79">
        <v>2026</v>
      </c>
      <c r="N228" s="22"/>
      <c r="O228" s="23"/>
      <c r="P228" s="23"/>
      <c r="Q228" s="23"/>
      <c r="R228" s="23">
        <f t="shared" si="183"/>
        <v>0</v>
      </c>
      <c r="S228" s="24">
        <f t="shared" si="184"/>
        <v>0</v>
      </c>
      <c r="T228" s="24">
        <f t="shared" si="179"/>
        <v>0</v>
      </c>
      <c r="U228" s="24">
        <f t="shared" si="185"/>
        <v>0</v>
      </c>
      <c r="V228" s="24">
        <f t="shared" si="186"/>
        <v>0</v>
      </c>
      <c r="W228" s="25">
        <f t="shared" si="187"/>
        <v>0</v>
      </c>
      <c r="X228" s="24">
        <f t="shared" si="180"/>
        <v>0</v>
      </c>
      <c r="Y228" s="24">
        <f t="shared" si="181"/>
        <v>0</v>
      </c>
      <c r="Z228" s="24">
        <f t="shared" si="182"/>
        <v>0</v>
      </c>
      <c r="AA228" s="33"/>
      <c r="AB228" s="70" t="s">
        <v>611</v>
      </c>
      <c r="AC228" s="33"/>
      <c r="AD228" s="33"/>
      <c r="AE228" s="34"/>
    </row>
    <row r="229" spans="1:31" ht="46.95" customHeight="1" x14ac:dyDescent="0.3">
      <c r="A229" s="35" t="s">
        <v>531</v>
      </c>
      <c r="B229" s="71" t="s">
        <v>603</v>
      </c>
      <c r="C229" s="72" t="s">
        <v>604</v>
      </c>
      <c r="D229" s="304" t="s">
        <v>612</v>
      </c>
      <c r="E229" s="18"/>
      <c r="F229" s="18" t="s">
        <v>35</v>
      </c>
      <c r="G229" s="18"/>
      <c r="H229" s="304" t="s">
        <v>41</v>
      </c>
      <c r="I229" s="19">
        <v>3</v>
      </c>
      <c r="J229" s="20" t="s">
        <v>613</v>
      </c>
      <c r="K229" s="21" t="s">
        <v>98</v>
      </c>
      <c r="L229" s="21" t="s">
        <v>99</v>
      </c>
      <c r="M229" s="79">
        <v>2026</v>
      </c>
      <c r="N229" s="22"/>
      <c r="O229" s="23"/>
      <c r="P229" s="23"/>
      <c r="Q229" s="23"/>
      <c r="R229" s="23">
        <f>+N229+O229+P229+Q229</f>
        <v>0</v>
      </c>
      <c r="S229" s="24">
        <f>IF(N229/ I229&gt;100%,100%,N229/I229)</f>
        <v>0</v>
      </c>
      <c r="T229" s="24">
        <f t="shared" si="179"/>
        <v>0</v>
      </c>
      <c r="U229" s="24">
        <f>IF(P229/ I229&gt;100%,100%,P229/I229)</f>
        <v>0</v>
      </c>
      <c r="V229" s="24">
        <f>IF(Q229/ I229&gt;100%,100%,Q229/I229)</f>
        <v>0</v>
      </c>
      <c r="W229" s="25">
        <f>+S229</f>
        <v>0</v>
      </c>
      <c r="X229" s="24">
        <f t="shared" si="180"/>
        <v>0</v>
      </c>
      <c r="Y229" s="24">
        <f t="shared" si="181"/>
        <v>0</v>
      </c>
      <c r="Z229" s="24">
        <f t="shared" si="182"/>
        <v>0</v>
      </c>
      <c r="AA229" s="33"/>
      <c r="AB229" s="47" t="s">
        <v>614</v>
      </c>
      <c r="AC229" s="33"/>
      <c r="AD229" s="33"/>
      <c r="AE229" s="34"/>
    </row>
    <row r="230" spans="1:31" ht="28.95" customHeight="1" x14ac:dyDescent="0.3">
      <c r="A230" s="35" t="s">
        <v>531</v>
      </c>
      <c r="B230" s="71" t="s">
        <v>615</v>
      </c>
      <c r="C230" s="17" t="s">
        <v>616</v>
      </c>
      <c r="D230" s="309" t="s">
        <v>617</v>
      </c>
      <c r="E230" s="73" t="s">
        <v>35</v>
      </c>
      <c r="F230" s="73"/>
      <c r="G230" s="73"/>
      <c r="H230" s="304" t="s">
        <v>41</v>
      </c>
      <c r="I230" s="43">
        <v>0.2</v>
      </c>
      <c r="J230" s="20" t="s">
        <v>618</v>
      </c>
      <c r="K230" s="21" t="s">
        <v>98</v>
      </c>
      <c r="L230" s="21" t="s">
        <v>99</v>
      </c>
      <c r="M230" s="79">
        <v>2026</v>
      </c>
      <c r="N230" s="22"/>
      <c r="O230" s="23"/>
      <c r="P230" s="23"/>
      <c r="Q230" s="23"/>
      <c r="R230" s="23">
        <f>+N230+O230+P230+Q230</f>
        <v>0</v>
      </c>
      <c r="S230" s="24">
        <f>IF(N230/ I230&gt;100%,100%,N230/I230)</f>
        <v>0</v>
      </c>
      <c r="T230" s="24">
        <f t="shared" si="179"/>
        <v>0</v>
      </c>
      <c r="U230" s="24">
        <f>IF(P230/ I230&gt;100%,100%,P230/I230)</f>
        <v>0</v>
      </c>
      <c r="V230" s="24">
        <f>IF(Q230/ I230&gt;100%,100%,Q230/I230)</f>
        <v>0</v>
      </c>
      <c r="W230" s="25">
        <f>+S230</f>
        <v>0</v>
      </c>
      <c r="X230" s="24">
        <f t="shared" si="180"/>
        <v>0</v>
      </c>
      <c r="Y230" s="24">
        <f t="shared" si="181"/>
        <v>0</v>
      </c>
      <c r="Z230" s="24">
        <f t="shared" si="182"/>
        <v>0</v>
      </c>
      <c r="AA230" s="33"/>
      <c r="AB230" s="33"/>
      <c r="AC230" s="33"/>
      <c r="AD230" s="33"/>
      <c r="AE230" s="34"/>
    </row>
    <row r="231" spans="1:31" ht="86.4" x14ac:dyDescent="0.3">
      <c r="A231" s="35" t="s">
        <v>531</v>
      </c>
      <c r="B231" s="71" t="s">
        <v>615</v>
      </c>
      <c r="C231" s="17" t="s">
        <v>616</v>
      </c>
      <c r="D231" s="304" t="s">
        <v>619</v>
      </c>
      <c r="E231" s="18"/>
      <c r="F231" s="18" t="s">
        <v>35</v>
      </c>
      <c r="G231" s="18"/>
      <c r="H231" s="304" t="s">
        <v>41</v>
      </c>
      <c r="I231" s="19">
        <v>12</v>
      </c>
      <c r="J231" s="20" t="s">
        <v>620</v>
      </c>
      <c r="K231" s="21" t="s">
        <v>98</v>
      </c>
      <c r="L231" s="21" t="s">
        <v>99</v>
      </c>
      <c r="M231" s="79">
        <v>2026</v>
      </c>
      <c r="N231" s="114"/>
      <c r="O231" s="114"/>
      <c r="P231" s="114"/>
      <c r="Q231" s="114"/>
      <c r="R231" s="23">
        <f>+N231+O231+P231+Q231</f>
        <v>0</v>
      </c>
      <c r="S231" s="24">
        <f>IF(N231/ I231&gt;100%,100%,N231/I231)</f>
        <v>0</v>
      </c>
      <c r="T231" s="24">
        <f t="shared" si="179"/>
        <v>0</v>
      </c>
      <c r="U231" s="24">
        <f>IF(P231/ I231&gt;100%,100%,P231/I231)</f>
        <v>0</v>
      </c>
      <c r="V231" s="24">
        <f>IF(Q231/ I231&gt;100%,100%,Q231/I231)</f>
        <v>0</v>
      </c>
      <c r="W231" s="25">
        <f>+S231</f>
        <v>0</v>
      </c>
      <c r="X231" s="24">
        <f t="shared" si="180"/>
        <v>0</v>
      </c>
      <c r="Y231" s="24">
        <f t="shared" si="181"/>
        <v>0</v>
      </c>
      <c r="Z231" s="24">
        <f t="shared" si="182"/>
        <v>0</v>
      </c>
      <c r="AA231" s="48"/>
      <c r="AB231" s="48" t="s">
        <v>621</v>
      </c>
      <c r="AC231" s="48"/>
      <c r="AD231" s="48"/>
      <c r="AE231" s="34"/>
    </row>
    <row r="232" spans="1:31" ht="86.4" hidden="1" x14ac:dyDescent="0.3">
      <c r="A232" s="35" t="s">
        <v>531</v>
      </c>
      <c r="B232" s="71" t="s">
        <v>615</v>
      </c>
      <c r="C232" s="17" t="s">
        <v>616</v>
      </c>
      <c r="D232" s="18" t="s">
        <v>622</v>
      </c>
      <c r="E232" s="18"/>
      <c r="F232" s="18" t="s">
        <v>35</v>
      </c>
      <c r="G232" s="18"/>
      <c r="H232" s="18" t="s">
        <v>41</v>
      </c>
      <c r="I232" s="20"/>
      <c r="J232" s="20"/>
      <c r="K232" s="21" t="s">
        <v>98</v>
      </c>
      <c r="L232" s="21" t="s">
        <v>99</v>
      </c>
      <c r="M232" s="79">
        <v>2027</v>
      </c>
      <c r="N232" s="22"/>
      <c r="O232" s="33"/>
      <c r="P232" s="33"/>
      <c r="Q232" s="33"/>
      <c r="R232" s="33"/>
      <c r="S232" s="33"/>
      <c r="T232" s="33"/>
      <c r="U232" s="33"/>
      <c r="V232" s="33"/>
      <c r="W232" s="33"/>
      <c r="X232" s="33"/>
      <c r="Y232" s="33"/>
      <c r="Z232" s="33"/>
      <c r="AA232" s="33"/>
      <c r="AB232" s="33"/>
      <c r="AC232" s="33"/>
      <c r="AD232" s="33"/>
      <c r="AE232" s="34"/>
    </row>
    <row r="233" spans="1:31" ht="93.75" customHeight="1" x14ac:dyDescent="0.3">
      <c r="A233" s="35" t="s">
        <v>531</v>
      </c>
      <c r="B233" s="71" t="s">
        <v>623</v>
      </c>
      <c r="C233" s="72" t="s">
        <v>624</v>
      </c>
      <c r="D233" s="304" t="s">
        <v>625</v>
      </c>
      <c r="E233" s="18"/>
      <c r="F233" s="18" t="s">
        <v>35</v>
      </c>
      <c r="G233" s="18"/>
      <c r="H233" s="304" t="s">
        <v>41</v>
      </c>
      <c r="I233" s="19">
        <v>1</v>
      </c>
      <c r="J233" s="20" t="s">
        <v>626</v>
      </c>
      <c r="K233" s="21" t="s">
        <v>98</v>
      </c>
      <c r="L233" s="21" t="s">
        <v>99</v>
      </c>
      <c r="M233" s="79">
        <v>2026</v>
      </c>
      <c r="N233" s="22"/>
      <c r="O233" s="23"/>
      <c r="P233" s="23"/>
      <c r="Q233" s="23"/>
      <c r="R233" s="23">
        <f>+N233+O233+P233+Q233</f>
        <v>0</v>
      </c>
      <c r="S233" s="24">
        <f>IF(N233/ I233&gt;100%,100%,N233/I233)</f>
        <v>0</v>
      </c>
      <c r="T233" s="24">
        <f t="shared" ref="T233" si="188">IF(O233/ I233&gt;100%,100%,O233/I233)</f>
        <v>0</v>
      </c>
      <c r="U233" s="24">
        <f>IF(P233/ I233&gt;100%,100%,P233/I233)</f>
        <v>0</v>
      </c>
      <c r="V233" s="24">
        <f>IF(Q233/ I233&gt;100%,100%,Q233/I233)</f>
        <v>0</v>
      </c>
      <c r="W233" s="25">
        <f>+S233</f>
        <v>0</v>
      </c>
      <c r="X233" s="24">
        <f t="shared" ref="X233" si="189">IF(S233+T233&gt;100%,100%,S233+T233)</f>
        <v>0</v>
      </c>
      <c r="Y233" s="24">
        <f t="shared" ref="Y233" si="190">IF(S233+T233+U233&gt;100%,100%,S233+T233+U233)</f>
        <v>0</v>
      </c>
      <c r="Z233" s="24">
        <f t="shared" ref="Z233" si="191">IF(S233+T233+U233+V233&gt;100%,100%,S233+T233+U233+V233)</f>
        <v>0</v>
      </c>
      <c r="AA233" s="33"/>
      <c r="AB233" s="33" t="s">
        <v>627</v>
      </c>
      <c r="AC233" s="33"/>
      <c r="AD233" s="33"/>
      <c r="AE233" s="34"/>
    </row>
    <row r="234" spans="1:31" ht="100.8" hidden="1" x14ac:dyDescent="0.3">
      <c r="A234" s="35" t="s">
        <v>531</v>
      </c>
      <c r="B234" s="71" t="s">
        <v>623</v>
      </c>
      <c r="C234" s="72" t="s">
        <v>624</v>
      </c>
      <c r="D234" s="18" t="s">
        <v>628</v>
      </c>
      <c r="E234" s="18"/>
      <c r="F234" s="18" t="s">
        <v>35</v>
      </c>
      <c r="G234" s="18"/>
      <c r="H234" s="18" t="s">
        <v>41</v>
      </c>
      <c r="I234" s="20"/>
      <c r="J234" s="20"/>
      <c r="K234" s="21" t="s">
        <v>98</v>
      </c>
      <c r="L234" s="21" t="s">
        <v>99</v>
      </c>
      <c r="M234" s="79">
        <v>2027</v>
      </c>
      <c r="N234" s="22"/>
      <c r="O234" s="33"/>
      <c r="P234" s="33"/>
      <c r="Q234" s="33"/>
      <c r="R234" s="33"/>
      <c r="S234" s="33"/>
      <c r="T234" s="33"/>
      <c r="U234" s="33"/>
      <c r="V234" s="33"/>
      <c r="W234" s="33"/>
      <c r="X234" s="33"/>
      <c r="Y234" s="33"/>
      <c r="Z234" s="33"/>
      <c r="AA234" s="33"/>
      <c r="AB234" s="33"/>
      <c r="AC234" s="33"/>
      <c r="AD234" s="33"/>
      <c r="AE234" s="34"/>
    </row>
    <row r="235" spans="1:31" ht="100.8" x14ac:dyDescent="0.3">
      <c r="A235" s="35" t="s">
        <v>531</v>
      </c>
      <c r="B235" s="71" t="s">
        <v>623</v>
      </c>
      <c r="C235" s="72" t="s">
        <v>624</v>
      </c>
      <c r="D235" s="309" t="s">
        <v>629</v>
      </c>
      <c r="E235" s="73" t="s">
        <v>35</v>
      </c>
      <c r="F235" s="73"/>
      <c r="G235" s="73"/>
      <c r="H235" s="304" t="s">
        <v>41</v>
      </c>
      <c r="I235" s="19">
        <v>60</v>
      </c>
      <c r="J235" s="20" t="s">
        <v>630</v>
      </c>
      <c r="K235" s="21" t="s">
        <v>98</v>
      </c>
      <c r="L235" s="21" t="s">
        <v>99</v>
      </c>
      <c r="M235" s="79">
        <v>2026</v>
      </c>
      <c r="N235" s="114"/>
      <c r="O235" s="114"/>
      <c r="P235" s="114"/>
      <c r="Q235" s="114"/>
      <c r="R235" s="23">
        <f>+N235+O235+P235+Q235</f>
        <v>0</v>
      </c>
      <c r="S235" s="24">
        <f>IF(N235/ I235&gt;100%,100%,N235/I235)</f>
        <v>0</v>
      </c>
      <c r="T235" s="24">
        <f t="shared" ref="T235" si="192">IF(O235/ I235&gt;100%,100%,O235/I235)</f>
        <v>0</v>
      </c>
      <c r="U235" s="24">
        <f>IF(P235/ I235&gt;100%,100%,P235/I235)</f>
        <v>0</v>
      </c>
      <c r="V235" s="24">
        <f>IF(Q235/ I235&gt;100%,100%,Q235/I235)</f>
        <v>0</v>
      </c>
      <c r="W235" s="25">
        <f>+S235</f>
        <v>0</v>
      </c>
      <c r="X235" s="24">
        <f t="shared" ref="X235" si="193">IF(S235+T235&gt;100%,100%,S235+T235)</f>
        <v>0</v>
      </c>
      <c r="Y235" s="24">
        <f t="shared" ref="Y235" si="194">IF(S235+T235+U235&gt;100%,100%,S235+T235+U235)</f>
        <v>0</v>
      </c>
      <c r="Z235" s="24">
        <f t="shared" ref="Z235" si="195">IF(S235+T235+U235+V235&gt;100%,100%,S235+T235+U235+V235)</f>
        <v>0</v>
      </c>
      <c r="AA235" s="48"/>
      <c r="AB235" s="48" t="s">
        <v>631</v>
      </c>
      <c r="AC235" s="48"/>
      <c r="AD235" s="48"/>
      <c r="AE235" s="34"/>
    </row>
    <row r="236" spans="1:31" ht="100.8" hidden="1" x14ac:dyDescent="0.3">
      <c r="A236" s="35" t="s">
        <v>531</v>
      </c>
      <c r="B236" s="71" t="s">
        <v>623</v>
      </c>
      <c r="C236" s="72" t="s">
        <v>624</v>
      </c>
      <c r="D236" s="73" t="s">
        <v>632</v>
      </c>
      <c r="E236" s="73" t="s">
        <v>35</v>
      </c>
      <c r="F236" s="73"/>
      <c r="G236" s="73"/>
      <c r="H236" s="18" t="s">
        <v>41</v>
      </c>
      <c r="I236" s="20"/>
      <c r="J236" s="20"/>
      <c r="K236" s="21" t="s">
        <v>98</v>
      </c>
      <c r="L236" s="21" t="s">
        <v>99</v>
      </c>
      <c r="M236" s="79">
        <v>2027</v>
      </c>
      <c r="N236" s="22"/>
      <c r="O236" s="33"/>
      <c r="P236" s="33"/>
      <c r="Q236" s="33"/>
      <c r="R236" s="33"/>
      <c r="S236" s="33"/>
      <c r="T236" s="33"/>
      <c r="U236" s="33"/>
      <c r="V236" s="33"/>
      <c r="W236" s="33"/>
      <c r="X236" s="33"/>
      <c r="Y236" s="33"/>
      <c r="Z236" s="33"/>
      <c r="AA236" s="33"/>
      <c r="AB236" s="33"/>
      <c r="AC236" s="33"/>
      <c r="AD236" s="33"/>
      <c r="AE236" s="34"/>
    </row>
    <row r="237" spans="1:31" ht="70.95" customHeight="1" x14ac:dyDescent="0.3">
      <c r="A237" s="35" t="s">
        <v>531</v>
      </c>
      <c r="B237" s="80" t="s">
        <v>633</v>
      </c>
      <c r="C237" s="17" t="s">
        <v>634</v>
      </c>
      <c r="D237" s="309" t="s">
        <v>635</v>
      </c>
      <c r="E237" s="73" t="s">
        <v>35</v>
      </c>
      <c r="F237" s="73"/>
      <c r="G237" s="73"/>
      <c r="H237" s="304" t="s">
        <v>41</v>
      </c>
      <c r="I237" s="19">
        <v>5</v>
      </c>
      <c r="J237" s="20" t="s">
        <v>636</v>
      </c>
      <c r="K237" s="21" t="s">
        <v>98</v>
      </c>
      <c r="L237" s="21" t="s">
        <v>99</v>
      </c>
      <c r="M237" s="79">
        <v>2026</v>
      </c>
      <c r="N237" s="22"/>
      <c r="O237" s="23"/>
      <c r="P237" s="23"/>
      <c r="Q237" s="23"/>
      <c r="R237" s="23">
        <f>+N237+O237+P237+Q237</f>
        <v>0</v>
      </c>
      <c r="S237" s="24">
        <f>IF(N237/ I237&gt;100%,100%,N237/I237)</f>
        <v>0</v>
      </c>
      <c r="T237" s="24">
        <f t="shared" ref="T237:T244" si="196">IF(O237/ I237&gt;100%,100%,O237/I237)</f>
        <v>0</v>
      </c>
      <c r="U237" s="24">
        <f>IF(P237/ I237&gt;100%,100%,P237/I237)</f>
        <v>0</v>
      </c>
      <c r="V237" s="24">
        <f>IF(Q237/ I237&gt;100%,100%,Q237/I237)</f>
        <v>0</v>
      </c>
      <c r="W237" s="25">
        <f>+S237</f>
        <v>0</v>
      </c>
      <c r="X237" s="24">
        <f t="shared" ref="X237:X244" si="197">IF(S237+T237&gt;100%,100%,S237+T237)</f>
        <v>0</v>
      </c>
      <c r="Y237" s="24">
        <f t="shared" ref="Y237:Y244" si="198">IF(S237+T237+U237&gt;100%,100%,S237+T237+U237)</f>
        <v>0</v>
      </c>
      <c r="Z237" s="24">
        <f t="shared" ref="Z237:Z244" si="199">IF(S237+T237+U237+V237&gt;100%,100%,S237+T237+U237+V237)</f>
        <v>0</v>
      </c>
      <c r="AA237" s="33"/>
      <c r="AB237" s="33" t="s">
        <v>637</v>
      </c>
      <c r="AC237" s="33"/>
      <c r="AD237" s="33"/>
      <c r="AE237" s="34"/>
    </row>
    <row r="238" spans="1:31" ht="82.95" customHeight="1" x14ac:dyDescent="0.3">
      <c r="A238" s="35" t="s">
        <v>531</v>
      </c>
      <c r="B238" s="80" t="s">
        <v>633</v>
      </c>
      <c r="C238" s="17" t="s">
        <v>634</v>
      </c>
      <c r="D238" s="304" t="s">
        <v>638</v>
      </c>
      <c r="E238" s="18"/>
      <c r="F238" s="18" t="s">
        <v>35</v>
      </c>
      <c r="G238" s="18"/>
      <c r="H238" s="304" t="s">
        <v>41</v>
      </c>
      <c r="I238" s="19">
        <v>1</v>
      </c>
      <c r="J238" s="19" t="s">
        <v>639</v>
      </c>
      <c r="K238" s="21" t="s">
        <v>98</v>
      </c>
      <c r="L238" s="21" t="s">
        <v>99</v>
      </c>
      <c r="M238" s="79">
        <v>2026</v>
      </c>
      <c r="N238" s="114"/>
      <c r="O238" s="114"/>
      <c r="P238" s="114"/>
      <c r="Q238" s="114"/>
      <c r="R238" s="23">
        <f t="shared" ref="R238:R244" si="200">+N238+O238+P238+Q238</f>
        <v>0</v>
      </c>
      <c r="S238" s="24">
        <f t="shared" ref="S238:S244" si="201">IF(N238/ I238&gt;100%,100%,N238/I238)</f>
        <v>0</v>
      </c>
      <c r="T238" s="24">
        <f t="shared" si="196"/>
        <v>0</v>
      </c>
      <c r="U238" s="24">
        <f t="shared" ref="U238:U244" si="202">IF(P238/ I238&gt;100%,100%,P238/I238)</f>
        <v>0</v>
      </c>
      <c r="V238" s="24">
        <f t="shared" ref="V238:V244" si="203">IF(Q238/ I238&gt;100%,100%,Q238/I238)</f>
        <v>0</v>
      </c>
      <c r="W238" s="25">
        <f t="shared" ref="W238:W244" si="204">+S238</f>
        <v>0</v>
      </c>
      <c r="X238" s="24">
        <f t="shared" si="197"/>
        <v>0</v>
      </c>
      <c r="Y238" s="24">
        <f t="shared" si="198"/>
        <v>0</v>
      </c>
      <c r="Z238" s="24">
        <f t="shared" si="199"/>
        <v>0</v>
      </c>
      <c r="AA238" s="48"/>
      <c r="AB238" s="48"/>
      <c r="AC238" s="48"/>
      <c r="AD238" s="33"/>
      <c r="AE238" s="34"/>
    </row>
    <row r="239" spans="1:31" ht="85.2" customHeight="1" x14ac:dyDescent="0.3">
      <c r="A239" s="35" t="s">
        <v>531</v>
      </c>
      <c r="B239" s="80" t="s">
        <v>633</v>
      </c>
      <c r="C239" s="17" t="s">
        <v>634</v>
      </c>
      <c r="D239" s="309" t="s">
        <v>640</v>
      </c>
      <c r="E239" s="73" t="s">
        <v>35</v>
      </c>
      <c r="F239" s="73"/>
      <c r="G239" s="73"/>
      <c r="H239" s="304" t="s">
        <v>41</v>
      </c>
      <c r="I239" s="19">
        <v>1</v>
      </c>
      <c r="J239" s="20" t="s">
        <v>641</v>
      </c>
      <c r="K239" s="21" t="s">
        <v>98</v>
      </c>
      <c r="L239" s="21" t="s">
        <v>99</v>
      </c>
      <c r="M239" s="79">
        <v>2026</v>
      </c>
      <c r="N239" s="22"/>
      <c r="O239" s="23"/>
      <c r="P239" s="23"/>
      <c r="Q239" s="23"/>
      <c r="R239" s="23">
        <f t="shared" si="200"/>
        <v>0</v>
      </c>
      <c r="S239" s="24">
        <f t="shared" si="201"/>
        <v>0</v>
      </c>
      <c r="T239" s="24">
        <f t="shared" si="196"/>
        <v>0</v>
      </c>
      <c r="U239" s="24">
        <f t="shared" si="202"/>
        <v>0</v>
      </c>
      <c r="V239" s="24">
        <f t="shared" si="203"/>
        <v>0</v>
      </c>
      <c r="W239" s="25">
        <f t="shared" si="204"/>
        <v>0</v>
      </c>
      <c r="X239" s="24">
        <f t="shared" si="197"/>
        <v>0</v>
      </c>
      <c r="Y239" s="24">
        <f t="shared" si="198"/>
        <v>0</v>
      </c>
      <c r="Z239" s="24">
        <f t="shared" si="199"/>
        <v>0</v>
      </c>
      <c r="AA239" s="33"/>
      <c r="AB239" s="48" t="s">
        <v>642</v>
      </c>
      <c r="AC239" s="33"/>
      <c r="AD239" s="33"/>
      <c r="AE239" s="34"/>
    </row>
    <row r="240" spans="1:31" ht="43.2" customHeight="1" x14ac:dyDescent="0.3">
      <c r="A240" s="35" t="s">
        <v>531</v>
      </c>
      <c r="B240" s="71" t="s">
        <v>643</v>
      </c>
      <c r="C240" s="72" t="s">
        <v>644</v>
      </c>
      <c r="D240" s="304" t="s">
        <v>645</v>
      </c>
      <c r="E240" s="18"/>
      <c r="F240" s="18" t="s">
        <v>35</v>
      </c>
      <c r="G240" s="18"/>
      <c r="H240" s="304" t="s">
        <v>41</v>
      </c>
      <c r="I240" s="140">
        <v>0.5</v>
      </c>
      <c r="J240" s="20" t="s">
        <v>646</v>
      </c>
      <c r="K240" s="21" t="s">
        <v>98</v>
      </c>
      <c r="L240" s="21" t="s">
        <v>99</v>
      </c>
      <c r="M240" s="79">
        <v>2026</v>
      </c>
      <c r="N240" s="25"/>
      <c r="O240" s="25"/>
      <c r="P240" s="23"/>
      <c r="Q240" s="23"/>
      <c r="R240" s="75">
        <f t="shared" si="200"/>
        <v>0</v>
      </c>
      <c r="S240" s="24">
        <f t="shared" si="201"/>
        <v>0</v>
      </c>
      <c r="T240" s="24">
        <f t="shared" si="196"/>
        <v>0</v>
      </c>
      <c r="U240" s="24">
        <f t="shared" si="202"/>
        <v>0</v>
      </c>
      <c r="V240" s="24">
        <f t="shared" si="203"/>
        <v>0</v>
      </c>
      <c r="W240" s="25">
        <f t="shared" si="204"/>
        <v>0</v>
      </c>
      <c r="X240" s="24">
        <f t="shared" si="197"/>
        <v>0</v>
      </c>
      <c r="Y240" s="24">
        <f t="shared" si="198"/>
        <v>0</v>
      </c>
      <c r="Z240" s="24">
        <f t="shared" si="199"/>
        <v>0</v>
      </c>
      <c r="AA240" s="33"/>
      <c r="AB240" s="48"/>
      <c r="AC240" s="33"/>
      <c r="AD240" s="33"/>
      <c r="AE240" s="34"/>
    </row>
    <row r="241" spans="1:31" ht="100.95" customHeight="1" x14ac:dyDescent="0.3">
      <c r="A241" s="35" t="s">
        <v>531</v>
      </c>
      <c r="B241" s="71" t="s">
        <v>643</v>
      </c>
      <c r="C241" s="72" t="s">
        <v>644</v>
      </c>
      <c r="D241" s="309" t="s">
        <v>647</v>
      </c>
      <c r="E241" s="73" t="s">
        <v>35</v>
      </c>
      <c r="F241" s="73"/>
      <c r="G241" s="73"/>
      <c r="H241" s="304" t="s">
        <v>41</v>
      </c>
      <c r="I241" s="20">
        <v>7</v>
      </c>
      <c r="J241" s="20" t="s">
        <v>648</v>
      </c>
      <c r="K241" s="21" t="s">
        <v>98</v>
      </c>
      <c r="L241" s="21" t="s">
        <v>99</v>
      </c>
      <c r="M241" s="79">
        <v>2026</v>
      </c>
      <c r="N241" s="114"/>
      <c r="O241" s="114"/>
      <c r="P241" s="114"/>
      <c r="Q241" s="114"/>
      <c r="R241" s="23">
        <f t="shared" si="200"/>
        <v>0</v>
      </c>
      <c r="S241" s="24">
        <f t="shared" si="201"/>
        <v>0</v>
      </c>
      <c r="T241" s="24">
        <f t="shared" si="196"/>
        <v>0</v>
      </c>
      <c r="U241" s="24">
        <f t="shared" si="202"/>
        <v>0</v>
      </c>
      <c r="V241" s="24">
        <f t="shared" si="203"/>
        <v>0</v>
      </c>
      <c r="W241" s="25">
        <f t="shared" si="204"/>
        <v>0</v>
      </c>
      <c r="X241" s="24">
        <f t="shared" si="197"/>
        <v>0</v>
      </c>
      <c r="Y241" s="24">
        <f t="shared" si="198"/>
        <v>0</v>
      </c>
      <c r="Z241" s="24">
        <f t="shared" si="199"/>
        <v>0</v>
      </c>
      <c r="AA241" s="33"/>
      <c r="AB241" s="33"/>
      <c r="AC241" s="48"/>
      <c r="AD241" s="33"/>
      <c r="AE241" s="34"/>
    </row>
    <row r="242" spans="1:31" ht="115.2" x14ac:dyDescent="0.3">
      <c r="A242" s="35" t="s">
        <v>531</v>
      </c>
      <c r="B242" s="71" t="s">
        <v>643</v>
      </c>
      <c r="C242" s="72" t="s">
        <v>644</v>
      </c>
      <c r="D242" s="309" t="s">
        <v>649</v>
      </c>
      <c r="E242" s="73"/>
      <c r="F242" s="73" t="s">
        <v>35</v>
      </c>
      <c r="G242" s="73"/>
      <c r="H242" s="304" t="s">
        <v>41</v>
      </c>
      <c r="I242" s="43">
        <v>0.8</v>
      </c>
      <c r="J242" s="20" t="s">
        <v>650</v>
      </c>
      <c r="K242" s="21" t="s">
        <v>98</v>
      </c>
      <c r="L242" s="21" t="s">
        <v>99</v>
      </c>
      <c r="M242" s="79">
        <v>2026</v>
      </c>
      <c r="N242" s="74"/>
      <c r="O242" s="74"/>
      <c r="P242" s="74"/>
      <c r="Q242" s="74"/>
      <c r="R242" s="75">
        <f t="shared" si="200"/>
        <v>0</v>
      </c>
      <c r="S242" s="24">
        <f t="shared" si="201"/>
        <v>0</v>
      </c>
      <c r="T242" s="24">
        <f t="shared" si="196"/>
        <v>0</v>
      </c>
      <c r="U242" s="24">
        <f t="shared" si="202"/>
        <v>0</v>
      </c>
      <c r="V242" s="24">
        <f t="shared" si="203"/>
        <v>0</v>
      </c>
      <c r="W242" s="25">
        <f t="shared" si="204"/>
        <v>0</v>
      </c>
      <c r="X242" s="24">
        <f t="shared" si="197"/>
        <v>0</v>
      </c>
      <c r="Y242" s="24">
        <f t="shared" si="198"/>
        <v>0</v>
      </c>
      <c r="Z242" s="24">
        <f t="shared" si="199"/>
        <v>0</v>
      </c>
      <c r="AA242" s="48"/>
      <c r="AB242" s="48"/>
      <c r="AC242" s="48"/>
      <c r="AD242" s="48"/>
      <c r="AE242" s="34"/>
    </row>
    <row r="243" spans="1:31" ht="55.95" customHeight="1" x14ac:dyDescent="0.3">
      <c r="A243" s="35" t="s">
        <v>531</v>
      </c>
      <c r="B243" s="80" t="s">
        <v>651</v>
      </c>
      <c r="C243" s="81" t="s">
        <v>652</v>
      </c>
      <c r="D243" s="312" t="s">
        <v>653</v>
      </c>
      <c r="E243" s="73"/>
      <c r="F243" s="73" t="s">
        <v>35</v>
      </c>
      <c r="G243" s="73"/>
      <c r="H243" s="304" t="s">
        <v>41</v>
      </c>
      <c r="I243" s="30">
        <v>7</v>
      </c>
      <c r="J243" s="37" t="s">
        <v>654</v>
      </c>
      <c r="K243" s="21" t="s">
        <v>98</v>
      </c>
      <c r="L243" s="21" t="s">
        <v>99</v>
      </c>
      <c r="M243" s="79">
        <v>2026</v>
      </c>
      <c r="N243" s="114"/>
      <c r="O243" s="114"/>
      <c r="P243" s="114"/>
      <c r="Q243" s="114"/>
      <c r="R243" s="23">
        <f t="shared" si="200"/>
        <v>0</v>
      </c>
      <c r="S243" s="24">
        <f t="shared" si="201"/>
        <v>0</v>
      </c>
      <c r="T243" s="24">
        <f t="shared" si="196"/>
        <v>0</v>
      </c>
      <c r="U243" s="24">
        <f t="shared" si="202"/>
        <v>0</v>
      </c>
      <c r="V243" s="24">
        <f t="shared" si="203"/>
        <v>0</v>
      </c>
      <c r="W243" s="25">
        <f t="shared" si="204"/>
        <v>0</v>
      </c>
      <c r="X243" s="24">
        <f t="shared" si="197"/>
        <v>0</v>
      </c>
      <c r="Y243" s="24">
        <f t="shared" si="198"/>
        <v>0</v>
      </c>
      <c r="Z243" s="24">
        <f t="shared" si="199"/>
        <v>0</v>
      </c>
      <c r="AA243" s="48"/>
      <c r="AB243" s="48" t="s">
        <v>655</v>
      </c>
      <c r="AC243" s="48"/>
      <c r="AD243" s="33"/>
      <c r="AE243" s="34"/>
    </row>
    <row r="244" spans="1:31" ht="141.6" customHeight="1" x14ac:dyDescent="0.3">
      <c r="A244" s="35" t="s">
        <v>531</v>
      </c>
      <c r="B244" s="80" t="s">
        <v>651</v>
      </c>
      <c r="C244" s="81" t="s">
        <v>652</v>
      </c>
      <c r="D244" s="312" t="s">
        <v>656</v>
      </c>
      <c r="E244" s="73"/>
      <c r="F244" s="73" t="s">
        <v>35</v>
      </c>
      <c r="G244" s="73"/>
      <c r="H244" s="304" t="s">
        <v>41</v>
      </c>
      <c r="I244" s="30">
        <v>13</v>
      </c>
      <c r="J244" s="31" t="s">
        <v>657</v>
      </c>
      <c r="K244" s="21" t="s">
        <v>98</v>
      </c>
      <c r="L244" s="21" t="s">
        <v>99</v>
      </c>
      <c r="M244" s="79">
        <v>2026</v>
      </c>
      <c r="N244" s="114"/>
      <c r="O244" s="114"/>
      <c r="P244" s="114"/>
      <c r="Q244" s="114"/>
      <c r="R244" s="23">
        <f t="shared" si="200"/>
        <v>0</v>
      </c>
      <c r="S244" s="24">
        <f t="shared" si="201"/>
        <v>0</v>
      </c>
      <c r="T244" s="24">
        <f t="shared" si="196"/>
        <v>0</v>
      </c>
      <c r="U244" s="24">
        <f t="shared" si="202"/>
        <v>0</v>
      </c>
      <c r="V244" s="24">
        <f t="shared" si="203"/>
        <v>0</v>
      </c>
      <c r="W244" s="25">
        <f t="shared" si="204"/>
        <v>0</v>
      </c>
      <c r="X244" s="24">
        <f t="shared" si="197"/>
        <v>0</v>
      </c>
      <c r="Y244" s="24">
        <f t="shared" si="198"/>
        <v>0</v>
      </c>
      <c r="Z244" s="24">
        <f t="shared" si="199"/>
        <v>0</v>
      </c>
      <c r="AA244" s="33"/>
      <c r="AB244" s="48" t="s">
        <v>658</v>
      </c>
      <c r="AC244" s="33"/>
      <c r="AD244" s="33"/>
      <c r="AE244" s="34"/>
    </row>
    <row r="245" spans="1:31" ht="159" hidden="1" customHeight="1" x14ac:dyDescent="0.3">
      <c r="A245" s="35" t="s">
        <v>531</v>
      </c>
      <c r="B245" s="80" t="s">
        <v>651</v>
      </c>
      <c r="C245" s="81" t="s">
        <v>652</v>
      </c>
      <c r="D245" s="73" t="s">
        <v>659</v>
      </c>
      <c r="E245" s="73" t="s">
        <v>35</v>
      </c>
      <c r="F245" s="73"/>
      <c r="G245" s="73"/>
      <c r="H245" s="18" t="s">
        <v>41</v>
      </c>
      <c r="I245" s="31"/>
      <c r="J245" s="31"/>
      <c r="K245" s="21" t="s">
        <v>379</v>
      </c>
      <c r="L245" s="21" t="s">
        <v>380</v>
      </c>
      <c r="M245" s="79">
        <v>2027</v>
      </c>
      <c r="N245" s="22"/>
      <c r="O245" s="33"/>
      <c r="P245" s="33"/>
      <c r="Q245" s="33"/>
      <c r="R245" s="33"/>
      <c r="S245" s="33"/>
      <c r="T245" s="33"/>
      <c r="U245" s="33"/>
      <c r="V245" s="33"/>
      <c r="W245" s="33"/>
      <c r="X245" s="33"/>
      <c r="Y245" s="33"/>
      <c r="Z245" s="33"/>
      <c r="AA245" s="33"/>
      <c r="AB245" s="33"/>
      <c r="AC245" s="33"/>
      <c r="AD245" s="33"/>
      <c r="AE245" s="34"/>
    </row>
    <row r="246" spans="1:31" ht="120.75" hidden="1" customHeight="1" x14ac:dyDescent="0.3">
      <c r="A246" s="35" t="s">
        <v>531</v>
      </c>
      <c r="B246" s="80" t="s">
        <v>651</v>
      </c>
      <c r="C246" s="81" t="s">
        <v>652</v>
      </c>
      <c r="D246" s="73" t="s">
        <v>660</v>
      </c>
      <c r="E246" s="73"/>
      <c r="F246" s="73" t="s">
        <v>35</v>
      </c>
      <c r="G246" s="73"/>
      <c r="H246" s="18" t="s">
        <v>41</v>
      </c>
      <c r="I246" s="31"/>
      <c r="J246" s="31"/>
      <c r="K246" s="21" t="s">
        <v>129</v>
      </c>
      <c r="L246" s="129" t="s">
        <v>661</v>
      </c>
      <c r="M246" s="79">
        <v>2027</v>
      </c>
      <c r="N246" s="22"/>
      <c r="O246" s="33"/>
      <c r="P246" s="33"/>
      <c r="Q246" s="33"/>
      <c r="R246" s="33"/>
      <c r="S246" s="33"/>
      <c r="T246" s="33"/>
      <c r="U246" s="33"/>
      <c r="V246" s="33"/>
      <c r="W246" s="33"/>
      <c r="X246" s="33"/>
      <c r="Y246" s="33"/>
      <c r="Z246" s="33"/>
      <c r="AA246" s="33"/>
      <c r="AB246" s="33"/>
      <c r="AC246" s="33"/>
      <c r="AD246" s="33"/>
      <c r="AE246" s="34"/>
    </row>
    <row r="247" spans="1:31" ht="57.6" customHeight="1" x14ac:dyDescent="0.3">
      <c r="A247" s="35" t="s">
        <v>531</v>
      </c>
      <c r="B247" s="80" t="s">
        <v>651</v>
      </c>
      <c r="C247" s="81" t="s">
        <v>652</v>
      </c>
      <c r="D247" s="309" t="s">
        <v>662</v>
      </c>
      <c r="E247" s="73"/>
      <c r="F247" s="73" t="s">
        <v>35</v>
      </c>
      <c r="G247" s="73"/>
      <c r="H247" s="304" t="s">
        <v>41</v>
      </c>
      <c r="I247" s="289">
        <v>100</v>
      </c>
      <c r="J247" s="31" t="s">
        <v>2291</v>
      </c>
      <c r="K247" s="62" t="s">
        <v>592</v>
      </c>
      <c r="L247" s="129" t="s">
        <v>663</v>
      </c>
      <c r="M247" s="79">
        <v>2026</v>
      </c>
      <c r="N247" s="22"/>
      <c r="O247" s="33"/>
      <c r="P247" s="33"/>
      <c r="Q247" s="33"/>
      <c r="R247" s="33"/>
      <c r="S247" s="33"/>
      <c r="T247" s="33"/>
      <c r="U247" s="33"/>
      <c r="V247" s="33"/>
      <c r="W247" s="33"/>
      <c r="X247" s="33"/>
      <c r="Y247" s="33"/>
      <c r="Z247" s="33"/>
      <c r="AA247" s="33"/>
      <c r="AB247" s="33"/>
      <c r="AC247" s="33"/>
      <c r="AD247" s="33"/>
      <c r="AE247" s="34"/>
    </row>
    <row r="248" spans="1:31" ht="45" customHeight="1" x14ac:dyDescent="0.3">
      <c r="A248" s="35" t="s">
        <v>531</v>
      </c>
      <c r="B248" s="71" t="s">
        <v>664</v>
      </c>
      <c r="C248" s="72" t="s">
        <v>665</v>
      </c>
      <c r="D248" s="309" t="s">
        <v>666</v>
      </c>
      <c r="E248" s="73" t="s">
        <v>35</v>
      </c>
      <c r="F248" s="73"/>
      <c r="G248" s="73"/>
      <c r="H248" s="304" t="s">
        <v>41</v>
      </c>
      <c r="I248" s="19">
        <v>2</v>
      </c>
      <c r="J248" s="20" t="s">
        <v>667</v>
      </c>
      <c r="K248" s="21" t="s">
        <v>98</v>
      </c>
      <c r="L248" s="21" t="s">
        <v>99</v>
      </c>
      <c r="M248" s="79">
        <v>2026</v>
      </c>
      <c r="N248" s="114"/>
      <c r="O248" s="114"/>
      <c r="P248" s="114"/>
      <c r="Q248" s="114"/>
      <c r="R248" s="23">
        <f>+N248+O248+P248+Q248</f>
        <v>0</v>
      </c>
      <c r="S248" s="24">
        <f>IF(N248/ I248&gt;100%,100%,N248/I248)</f>
        <v>0</v>
      </c>
      <c r="T248" s="24">
        <f t="shared" ref="T248:T249" si="205">IF(O248/ I248&gt;100%,100%,O248/I248)</f>
        <v>0</v>
      </c>
      <c r="U248" s="24">
        <f>IF(P248/ I248&gt;100%,100%,P248/I248)</f>
        <v>0</v>
      </c>
      <c r="V248" s="24">
        <f>IF(Q248/ I248&gt;100%,100%,Q248/I248)</f>
        <v>0</v>
      </c>
      <c r="W248" s="25">
        <f>+S248</f>
        <v>0</v>
      </c>
      <c r="X248" s="24">
        <f t="shared" ref="X248:X249" si="206">IF(S248+T248&gt;100%,100%,S248+T248)</f>
        <v>0</v>
      </c>
      <c r="Y248" s="24">
        <f t="shared" ref="Y248:Y249" si="207">IF(S248+T248+U248&gt;100%,100%,S248+T248+U248)</f>
        <v>0</v>
      </c>
      <c r="Z248" s="24">
        <f t="shared" ref="Z248:Z249" si="208">IF(S248+T248+U248+V248&gt;100%,100%,S248+T248+U248+V248)</f>
        <v>0</v>
      </c>
      <c r="AA248" s="48"/>
      <c r="AB248" s="48" t="s">
        <v>668</v>
      </c>
      <c r="AC248" s="48"/>
      <c r="AD248" s="33"/>
      <c r="AE248" s="34"/>
    </row>
    <row r="249" spans="1:31" ht="86.4" x14ac:dyDescent="0.3">
      <c r="A249" s="35" t="s">
        <v>531</v>
      </c>
      <c r="B249" s="71" t="s">
        <v>664</v>
      </c>
      <c r="C249" s="72" t="s">
        <v>665</v>
      </c>
      <c r="D249" s="309" t="s">
        <v>669</v>
      </c>
      <c r="E249" s="73" t="s">
        <v>35</v>
      </c>
      <c r="F249" s="73"/>
      <c r="G249" s="73"/>
      <c r="H249" s="304" t="s">
        <v>41</v>
      </c>
      <c r="I249" s="19">
        <v>2</v>
      </c>
      <c r="J249" s="20" t="s">
        <v>670</v>
      </c>
      <c r="K249" s="21" t="s">
        <v>98</v>
      </c>
      <c r="L249" s="21" t="s">
        <v>99</v>
      </c>
      <c r="M249" s="79">
        <v>2026</v>
      </c>
      <c r="N249" s="22"/>
      <c r="O249" s="23"/>
      <c r="P249" s="23"/>
      <c r="Q249" s="23"/>
      <c r="R249" s="23">
        <f>+N249+O249+P249+Q249</f>
        <v>0</v>
      </c>
      <c r="S249" s="24">
        <f>IF(N249/ I249&gt;100%,100%,N249/I249)</f>
        <v>0</v>
      </c>
      <c r="T249" s="24">
        <f t="shared" si="205"/>
        <v>0</v>
      </c>
      <c r="U249" s="24">
        <f>IF(P249/ I249&gt;100%,100%,P249/I249)</f>
        <v>0</v>
      </c>
      <c r="V249" s="24">
        <f>IF(Q249/ I249&gt;100%,100%,Q249/I249)</f>
        <v>0</v>
      </c>
      <c r="W249" s="25">
        <f>+S249</f>
        <v>0</v>
      </c>
      <c r="X249" s="24">
        <f t="shared" si="206"/>
        <v>0</v>
      </c>
      <c r="Y249" s="24">
        <f t="shared" si="207"/>
        <v>0</v>
      </c>
      <c r="Z249" s="24">
        <f t="shared" si="208"/>
        <v>0</v>
      </c>
      <c r="AA249" s="33"/>
      <c r="AB249" s="33" t="s">
        <v>671</v>
      </c>
      <c r="AC249" s="33"/>
      <c r="AD249" s="33"/>
      <c r="AE249" s="34"/>
    </row>
    <row r="250" spans="1:31" ht="50.4" hidden="1" customHeight="1" x14ac:dyDescent="0.3">
      <c r="A250" s="35" t="s">
        <v>531</v>
      </c>
      <c r="B250" s="71" t="s">
        <v>664</v>
      </c>
      <c r="C250" s="72" t="s">
        <v>665</v>
      </c>
      <c r="D250" s="73" t="s">
        <v>672</v>
      </c>
      <c r="E250" s="73" t="s">
        <v>35</v>
      </c>
      <c r="F250" s="73"/>
      <c r="G250" s="73"/>
      <c r="H250" s="18" t="s">
        <v>41</v>
      </c>
      <c r="I250" s="19"/>
      <c r="J250" s="20"/>
      <c r="K250" s="21" t="s">
        <v>98</v>
      </c>
      <c r="L250" s="21" t="s">
        <v>99</v>
      </c>
      <c r="M250" s="79">
        <v>2027</v>
      </c>
      <c r="N250" s="22"/>
      <c r="O250" s="33"/>
      <c r="P250" s="33"/>
      <c r="Q250" s="33"/>
      <c r="R250" s="33"/>
      <c r="S250" s="33"/>
      <c r="T250" s="33"/>
      <c r="U250" s="33"/>
      <c r="V250" s="33"/>
      <c r="W250" s="33"/>
      <c r="X250" s="33"/>
      <c r="Y250" s="33"/>
      <c r="Z250" s="33"/>
      <c r="AA250" s="33"/>
      <c r="AB250" s="33"/>
      <c r="AC250" s="33"/>
      <c r="AD250" s="33"/>
      <c r="AE250" s="34"/>
    </row>
    <row r="251" spans="1:31" ht="30" hidden="1" customHeight="1" x14ac:dyDescent="0.3">
      <c r="A251" s="35" t="s">
        <v>531</v>
      </c>
      <c r="B251" s="110" t="s">
        <v>673</v>
      </c>
      <c r="C251" s="111" t="s">
        <v>674</v>
      </c>
      <c r="D251" s="73" t="s">
        <v>675</v>
      </c>
      <c r="E251" s="73"/>
      <c r="F251" s="73" t="s">
        <v>35</v>
      </c>
      <c r="G251" s="73"/>
      <c r="H251" s="18" t="s">
        <v>41</v>
      </c>
      <c r="I251" s="134"/>
      <c r="J251" s="135"/>
      <c r="K251" s="21" t="s">
        <v>98</v>
      </c>
      <c r="L251" s="21" t="s">
        <v>99</v>
      </c>
      <c r="M251" s="79">
        <v>2027</v>
      </c>
      <c r="N251" s="22"/>
      <c r="O251" s="33"/>
      <c r="P251" s="33"/>
      <c r="Q251" s="33"/>
      <c r="R251" s="33"/>
      <c r="S251" s="33"/>
      <c r="T251" s="33"/>
      <c r="U251" s="33"/>
      <c r="V251" s="33"/>
      <c r="W251" s="33"/>
      <c r="X251" s="33"/>
      <c r="Y251" s="33"/>
      <c r="Z251" s="33"/>
      <c r="AA251" s="33"/>
      <c r="AB251" s="33"/>
      <c r="AC251" s="33"/>
      <c r="AD251" s="33"/>
      <c r="AE251" s="34"/>
    </row>
    <row r="252" spans="1:31" ht="86.4" x14ac:dyDescent="0.3">
      <c r="A252" s="35" t="s">
        <v>531</v>
      </c>
      <c r="B252" s="110" t="s">
        <v>673</v>
      </c>
      <c r="C252" s="111" t="s">
        <v>674</v>
      </c>
      <c r="D252" s="309" t="s">
        <v>676</v>
      </c>
      <c r="E252" s="73" t="s">
        <v>35</v>
      </c>
      <c r="F252" s="73"/>
      <c r="G252" s="73"/>
      <c r="H252" s="304" t="s">
        <v>41</v>
      </c>
      <c r="I252" s="134">
        <v>30</v>
      </c>
      <c r="J252" s="135" t="s">
        <v>677</v>
      </c>
      <c r="K252" s="21" t="s">
        <v>98</v>
      </c>
      <c r="L252" s="21" t="s">
        <v>99</v>
      </c>
      <c r="M252" s="79">
        <v>2026</v>
      </c>
      <c r="N252" s="22"/>
      <c r="O252" s="23"/>
      <c r="P252" s="23"/>
      <c r="Q252" s="23"/>
      <c r="R252" s="23">
        <f t="shared" ref="R252:R254" si="209">+N252+O252+P252+Q252</f>
        <v>0</v>
      </c>
      <c r="S252" s="24">
        <f t="shared" ref="S252:S254" si="210">IF(N252/ I252&gt;100%,100%,N252/I252)</f>
        <v>0</v>
      </c>
      <c r="T252" s="24">
        <f t="shared" ref="T252:T254" si="211">IF(O252/ I252&gt;100%,100%,O252/I252)</f>
        <v>0</v>
      </c>
      <c r="U252" s="24">
        <f t="shared" ref="U252:U254" si="212">IF(P252/ I252&gt;100%,100%,P252/I252)</f>
        <v>0</v>
      </c>
      <c r="V252" s="24">
        <f t="shared" ref="V252:V254" si="213">IF(Q252/ I252&gt;100%,100%,Q252/I252)</f>
        <v>0</v>
      </c>
      <c r="W252" s="25">
        <f t="shared" ref="W252:W254" si="214">+S252</f>
        <v>0</v>
      </c>
      <c r="X252" s="24">
        <f t="shared" ref="X252:X254" si="215">IF(S252+T252&gt;100%,100%,S252+T252)</f>
        <v>0</v>
      </c>
      <c r="Y252" s="24">
        <f t="shared" ref="Y252:Y254" si="216">IF(S252+T252+U252&gt;100%,100%,S252+T252+U252)</f>
        <v>0</v>
      </c>
      <c r="Z252" s="24">
        <f t="shared" ref="Z252:Z254" si="217">IF(S252+T252+U252+V252&gt;100%,100%,S252+T252+U252+V252)</f>
        <v>0</v>
      </c>
      <c r="AA252" s="33"/>
      <c r="AB252" s="33"/>
      <c r="AC252" s="33"/>
      <c r="AD252" s="33"/>
      <c r="AE252" s="34"/>
    </row>
    <row r="253" spans="1:31" ht="86.4" x14ac:dyDescent="0.3">
      <c r="A253" s="35" t="s">
        <v>531</v>
      </c>
      <c r="B253" s="110" t="s">
        <v>673</v>
      </c>
      <c r="C253" s="111" t="s">
        <v>674</v>
      </c>
      <c r="D253" s="323" t="s">
        <v>678</v>
      </c>
      <c r="E253" s="112" t="s">
        <v>35</v>
      </c>
      <c r="F253" s="112"/>
      <c r="G253" s="112"/>
      <c r="H253" s="304" t="s">
        <v>41</v>
      </c>
      <c r="I253" s="134">
        <v>1</v>
      </c>
      <c r="J253" s="135" t="s">
        <v>679</v>
      </c>
      <c r="K253" s="21" t="s">
        <v>98</v>
      </c>
      <c r="L253" s="21" t="s">
        <v>99</v>
      </c>
      <c r="M253" s="79">
        <v>2026</v>
      </c>
      <c r="N253" s="22"/>
      <c r="O253" s="23"/>
      <c r="P253" s="23"/>
      <c r="Q253" s="23"/>
      <c r="R253" s="23">
        <f t="shared" si="209"/>
        <v>0</v>
      </c>
      <c r="S253" s="24">
        <f t="shared" si="210"/>
        <v>0</v>
      </c>
      <c r="T253" s="24">
        <f t="shared" si="211"/>
        <v>0</v>
      </c>
      <c r="U253" s="24">
        <f t="shared" si="212"/>
        <v>0</v>
      </c>
      <c r="V253" s="24">
        <f t="shared" si="213"/>
        <v>0</v>
      </c>
      <c r="W253" s="25">
        <f t="shared" si="214"/>
        <v>0</v>
      </c>
      <c r="X253" s="24">
        <f t="shared" si="215"/>
        <v>0</v>
      </c>
      <c r="Y253" s="24">
        <f t="shared" si="216"/>
        <v>0</v>
      </c>
      <c r="Z253" s="24">
        <f t="shared" si="217"/>
        <v>0</v>
      </c>
      <c r="AA253" s="33" t="s">
        <v>680</v>
      </c>
      <c r="AB253" s="33"/>
      <c r="AC253" s="33"/>
      <c r="AD253" s="33"/>
      <c r="AE253" s="34"/>
    </row>
    <row r="254" spans="1:31" ht="164.25" customHeight="1" x14ac:dyDescent="0.3">
      <c r="A254" s="35" t="s">
        <v>531</v>
      </c>
      <c r="B254" s="110" t="s">
        <v>681</v>
      </c>
      <c r="C254" s="111" t="s">
        <v>682</v>
      </c>
      <c r="D254" s="323" t="s">
        <v>683</v>
      </c>
      <c r="E254" s="112" t="s">
        <v>35</v>
      </c>
      <c r="F254" s="112"/>
      <c r="G254" s="112"/>
      <c r="H254" s="304" t="s">
        <v>41</v>
      </c>
      <c r="I254" s="142">
        <v>0.5</v>
      </c>
      <c r="J254" s="143" t="s">
        <v>684</v>
      </c>
      <c r="K254" s="21" t="s">
        <v>98</v>
      </c>
      <c r="L254" s="21" t="s">
        <v>99</v>
      </c>
      <c r="M254" s="79">
        <v>2026</v>
      </c>
      <c r="N254" s="22"/>
      <c r="O254" s="23"/>
      <c r="P254" s="23"/>
      <c r="Q254" s="23"/>
      <c r="R254" s="23">
        <f t="shared" si="209"/>
        <v>0</v>
      </c>
      <c r="S254" s="24">
        <f t="shared" si="210"/>
        <v>0</v>
      </c>
      <c r="T254" s="24">
        <f t="shared" si="211"/>
        <v>0</v>
      </c>
      <c r="U254" s="24">
        <f t="shared" si="212"/>
        <v>0</v>
      </c>
      <c r="V254" s="24">
        <f t="shared" si="213"/>
        <v>0</v>
      </c>
      <c r="W254" s="25">
        <f t="shared" si="214"/>
        <v>0</v>
      </c>
      <c r="X254" s="24">
        <f t="shared" si="215"/>
        <v>0</v>
      </c>
      <c r="Y254" s="24">
        <f t="shared" si="216"/>
        <v>0</v>
      </c>
      <c r="Z254" s="24">
        <f t="shared" si="217"/>
        <v>0</v>
      </c>
      <c r="AA254" s="33"/>
      <c r="AB254" s="33"/>
      <c r="AC254" s="33"/>
      <c r="AD254" s="33"/>
      <c r="AE254" s="34"/>
    </row>
    <row r="255" spans="1:31" ht="86.4" hidden="1" x14ac:dyDescent="0.3">
      <c r="A255" s="35" t="s">
        <v>531</v>
      </c>
      <c r="B255" s="110" t="s">
        <v>681</v>
      </c>
      <c r="C255" s="111" t="s">
        <v>682</v>
      </c>
      <c r="D255" s="112" t="s">
        <v>685</v>
      </c>
      <c r="E255" s="112" t="s">
        <v>35</v>
      </c>
      <c r="F255" s="112"/>
      <c r="G255" s="112"/>
      <c r="H255" s="18" t="s">
        <v>41</v>
      </c>
      <c r="I255" s="134"/>
      <c r="J255" s="135"/>
      <c r="K255" s="21" t="s">
        <v>98</v>
      </c>
      <c r="L255" s="21" t="s">
        <v>99</v>
      </c>
      <c r="M255" s="79">
        <v>2027</v>
      </c>
      <c r="N255" s="22"/>
      <c r="O255" s="33"/>
      <c r="P255" s="33"/>
      <c r="Q255" s="33"/>
      <c r="R255" s="33"/>
      <c r="S255" s="33"/>
      <c r="T255" s="33"/>
      <c r="U255" s="33"/>
      <c r="V255" s="33"/>
      <c r="W255" s="33"/>
      <c r="X255" s="33"/>
      <c r="Y255" s="33"/>
      <c r="Z255" s="33"/>
      <c r="AA255" s="33"/>
      <c r="AB255" s="33"/>
      <c r="AC255" s="33"/>
      <c r="AD255" s="33"/>
      <c r="AE255" s="34"/>
    </row>
    <row r="256" spans="1:31" ht="30" hidden="1" customHeight="1" x14ac:dyDescent="0.3">
      <c r="A256" s="35" t="s">
        <v>531</v>
      </c>
      <c r="B256" s="110" t="s">
        <v>681</v>
      </c>
      <c r="C256" s="111" t="s">
        <v>682</v>
      </c>
      <c r="D256" s="112" t="s">
        <v>686</v>
      </c>
      <c r="E256" s="112"/>
      <c r="F256" s="112" t="s">
        <v>35</v>
      </c>
      <c r="G256" s="112"/>
      <c r="H256" s="18" t="s">
        <v>41</v>
      </c>
      <c r="I256" s="134"/>
      <c r="J256" s="135"/>
      <c r="K256" s="21" t="s">
        <v>98</v>
      </c>
      <c r="L256" s="21" t="s">
        <v>99</v>
      </c>
      <c r="M256" s="79">
        <v>2027</v>
      </c>
      <c r="N256" s="22"/>
      <c r="O256" s="33"/>
      <c r="P256" s="33"/>
      <c r="Q256" s="33"/>
      <c r="R256" s="33"/>
      <c r="S256" s="33"/>
      <c r="T256" s="33"/>
      <c r="U256" s="33"/>
      <c r="V256" s="33"/>
      <c r="W256" s="33"/>
      <c r="X256" s="33"/>
      <c r="Y256" s="33"/>
      <c r="Z256" s="33"/>
      <c r="AA256" s="33"/>
      <c r="AB256" s="33"/>
      <c r="AC256" s="33"/>
      <c r="AD256" s="33"/>
      <c r="AE256" s="34"/>
    </row>
    <row r="257" spans="1:31" ht="30" hidden="1" customHeight="1" x14ac:dyDescent="0.3">
      <c r="A257" s="35" t="s">
        <v>531</v>
      </c>
      <c r="B257" s="110" t="s">
        <v>681</v>
      </c>
      <c r="C257" s="111" t="s">
        <v>682</v>
      </c>
      <c r="D257" s="112" t="s">
        <v>687</v>
      </c>
      <c r="E257" s="112"/>
      <c r="F257" s="112" t="s">
        <v>35</v>
      </c>
      <c r="G257" s="112"/>
      <c r="H257" s="18" t="s">
        <v>41</v>
      </c>
      <c r="I257" s="134"/>
      <c r="J257" s="135"/>
      <c r="K257" s="21" t="s">
        <v>98</v>
      </c>
      <c r="L257" s="21" t="s">
        <v>99</v>
      </c>
      <c r="M257" s="79">
        <v>2027</v>
      </c>
      <c r="N257" s="22"/>
      <c r="O257" s="33"/>
      <c r="P257" s="33"/>
      <c r="Q257" s="33"/>
      <c r="R257" s="33"/>
      <c r="S257" s="33"/>
      <c r="T257" s="33"/>
      <c r="U257" s="33"/>
      <c r="V257" s="33"/>
      <c r="W257" s="33"/>
      <c r="X257" s="33"/>
      <c r="Y257" s="33"/>
      <c r="Z257" s="33"/>
      <c r="AA257" s="33"/>
      <c r="AB257" s="33"/>
      <c r="AC257" s="33"/>
      <c r="AD257" s="33"/>
      <c r="AE257" s="34"/>
    </row>
    <row r="258" spans="1:31" ht="30" hidden="1" customHeight="1" x14ac:dyDescent="0.3">
      <c r="A258" s="35" t="s">
        <v>531</v>
      </c>
      <c r="B258" s="110" t="s">
        <v>688</v>
      </c>
      <c r="C258" s="111" t="s">
        <v>689</v>
      </c>
      <c r="D258" s="112" t="s">
        <v>690</v>
      </c>
      <c r="E258" s="112"/>
      <c r="F258" s="112" t="s">
        <v>35</v>
      </c>
      <c r="G258" s="112"/>
      <c r="H258" s="18" t="s">
        <v>41</v>
      </c>
      <c r="I258" s="142"/>
      <c r="J258" s="135"/>
      <c r="K258" s="21" t="s">
        <v>98</v>
      </c>
      <c r="L258" s="21" t="s">
        <v>99</v>
      </c>
      <c r="M258" s="79">
        <v>2027</v>
      </c>
      <c r="N258" s="22"/>
      <c r="O258" s="33"/>
      <c r="P258" s="33"/>
      <c r="Q258" s="33"/>
      <c r="R258" s="33"/>
      <c r="S258" s="33"/>
      <c r="T258" s="33"/>
      <c r="U258" s="33"/>
      <c r="V258" s="33"/>
      <c r="W258" s="33"/>
      <c r="X258" s="33"/>
      <c r="Y258" s="33"/>
      <c r="Z258" s="33"/>
      <c r="AA258" s="33"/>
      <c r="AB258" s="33"/>
      <c r="AC258" s="33"/>
      <c r="AD258" s="33"/>
      <c r="AE258" s="34"/>
    </row>
    <row r="259" spans="1:31" ht="100.8" x14ac:dyDescent="0.3">
      <c r="A259" s="35" t="s">
        <v>531</v>
      </c>
      <c r="B259" s="110" t="s">
        <v>688</v>
      </c>
      <c r="C259" s="111" t="s">
        <v>689</v>
      </c>
      <c r="D259" s="323" t="s">
        <v>691</v>
      </c>
      <c r="E259" s="112" t="s">
        <v>35</v>
      </c>
      <c r="F259" s="112"/>
      <c r="G259" s="112"/>
      <c r="H259" s="304" t="s">
        <v>41</v>
      </c>
      <c r="I259" s="142">
        <v>0.1</v>
      </c>
      <c r="J259" s="135" t="s">
        <v>692</v>
      </c>
      <c r="K259" s="21" t="s">
        <v>98</v>
      </c>
      <c r="L259" s="21" t="s">
        <v>99</v>
      </c>
      <c r="M259" s="79">
        <v>2026</v>
      </c>
      <c r="N259" s="22"/>
      <c r="O259" s="23"/>
      <c r="P259" s="23"/>
      <c r="Q259" s="23"/>
      <c r="R259" s="23">
        <f>+N259+O259+P259+Q259</f>
        <v>0</v>
      </c>
      <c r="S259" s="24">
        <f>IF(N259/ I259&gt;100%,100%,N259/I259)</f>
        <v>0</v>
      </c>
      <c r="T259" s="24">
        <f t="shared" ref="T259" si="218">IF(O259/ I259&gt;100%,100%,O259/I259)</f>
        <v>0</v>
      </c>
      <c r="U259" s="24">
        <f>IF(P259/ I259&gt;100%,100%,P259/I259)</f>
        <v>0</v>
      </c>
      <c r="V259" s="24">
        <f>IF(Q259/ I259&gt;100%,100%,Q259/I259)</f>
        <v>0</v>
      </c>
      <c r="W259" s="25">
        <f>+S259</f>
        <v>0</v>
      </c>
      <c r="X259" s="24">
        <f t="shared" ref="X259" si="219">IF(S259+T259&gt;100%,100%,S259+T259)</f>
        <v>0</v>
      </c>
      <c r="Y259" s="24">
        <f t="shared" ref="Y259" si="220">IF(S259+T259+U259&gt;100%,100%,S259+T259+U259)</f>
        <v>0</v>
      </c>
      <c r="Z259" s="24">
        <f t="shared" ref="Z259" si="221">IF(S259+T259+U259+V259&gt;100%,100%,S259+T259+U259+V259)</f>
        <v>0</v>
      </c>
      <c r="AA259" s="33"/>
      <c r="AB259" s="33"/>
      <c r="AC259" s="33"/>
      <c r="AD259" s="33"/>
      <c r="AE259" s="34"/>
    </row>
    <row r="260" spans="1:31" ht="30" hidden="1" customHeight="1" x14ac:dyDescent="0.3">
      <c r="A260" s="35" t="s">
        <v>531</v>
      </c>
      <c r="B260" s="110" t="s">
        <v>688</v>
      </c>
      <c r="C260" s="111" t="s">
        <v>689</v>
      </c>
      <c r="D260" s="112" t="s">
        <v>693</v>
      </c>
      <c r="E260" s="112"/>
      <c r="F260" s="112" t="s">
        <v>35</v>
      </c>
      <c r="G260" s="112"/>
      <c r="H260" s="18" t="s">
        <v>41</v>
      </c>
      <c r="I260" s="134"/>
      <c r="J260" s="135"/>
      <c r="K260" s="21" t="s">
        <v>98</v>
      </c>
      <c r="L260" s="21" t="s">
        <v>99</v>
      </c>
      <c r="M260" s="79">
        <v>2027</v>
      </c>
      <c r="N260" s="22"/>
      <c r="O260" s="33"/>
      <c r="P260" s="33"/>
      <c r="Q260" s="33"/>
      <c r="R260" s="33"/>
      <c r="S260" s="33"/>
      <c r="T260" s="33"/>
      <c r="U260" s="33"/>
      <c r="V260" s="33"/>
      <c r="W260" s="33"/>
      <c r="X260" s="33"/>
      <c r="Y260" s="33"/>
      <c r="Z260" s="33"/>
      <c r="AA260" s="33"/>
      <c r="AB260" s="33"/>
      <c r="AC260" s="33"/>
      <c r="AD260" s="33"/>
      <c r="AE260" s="34"/>
    </row>
    <row r="261" spans="1:31" ht="100.8" x14ac:dyDescent="0.3">
      <c r="A261" s="35" t="s">
        <v>531</v>
      </c>
      <c r="B261" s="110" t="s">
        <v>688</v>
      </c>
      <c r="C261" s="111" t="s">
        <v>689</v>
      </c>
      <c r="D261" s="323" t="s">
        <v>694</v>
      </c>
      <c r="E261" s="112" t="s">
        <v>35</v>
      </c>
      <c r="F261" s="112"/>
      <c r="G261" s="112"/>
      <c r="H261" s="304" t="s">
        <v>41</v>
      </c>
      <c r="I261" s="134">
        <v>1</v>
      </c>
      <c r="J261" s="135" t="s">
        <v>695</v>
      </c>
      <c r="K261" s="21" t="s">
        <v>98</v>
      </c>
      <c r="L261" s="21" t="s">
        <v>99</v>
      </c>
      <c r="M261" s="79">
        <v>2026</v>
      </c>
      <c r="N261" s="22"/>
      <c r="O261" s="23"/>
      <c r="P261" s="23"/>
      <c r="Q261" s="23"/>
      <c r="R261" s="23">
        <f>+N261+O261+P261+Q261</f>
        <v>0</v>
      </c>
      <c r="S261" s="24">
        <f>IF(N261/ I261&gt;100%,100%,N261/I261)</f>
        <v>0</v>
      </c>
      <c r="T261" s="24">
        <f t="shared" ref="T261" si="222">IF(O261/ I261&gt;100%,100%,O261/I261)</f>
        <v>0</v>
      </c>
      <c r="U261" s="24">
        <f>IF(P261/ I261&gt;100%,100%,P261/I261)</f>
        <v>0</v>
      </c>
      <c r="V261" s="24">
        <f>IF(Q261/ I261&gt;100%,100%,Q261/I261)</f>
        <v>0</v>
      </c>
      <c r="W261" s="25">
        <f>+S261</f>
        <v>0</v>
      </c>
      <c r="X261" s="24">
        <f t="shared" ref="X261" si="223">IF(S261+T261&gt;100%,100%,S261+T261)</f>
        <v>0</v>
      </c>
      <c r="Y261" s="24">
        <f t="shared" ref="Y261" si="224">IF(S261+T261+U261&gt;100%,100%,S261+T261+U261)</f>
        <v>0</v>
      </c>
      <c r="Z261" s="24">
        <f t="shared" ref="Z261" si="225">IF(S261+T261+U261+V261&gt;100%,100%,S261+T261+U261+V261)</f>
        <v>0</v>
      </c>
      <c r="AA261" s="33"/>
      <c r="AB261" s="33"/>
      <c r="AC261" s="33"/>
      <c r="AD261" s="33"/>
      <c r="AE261" s="34"/>
    </row>
    <row r="262" spans="1:31" ht="30" hidden="1" customHeight="1" x14ac:dyDescent="0.3">
      <c r="A262" s="35" t="s">
        <v>531</v>
      </c>
      <c r="B262" s="110" t="s">
        <v>688</v>
      </c>
      <c r="C262" s="111" t="s">
        <v>689</v>
      </c>
      <c r="D262" s="112" t="s">
        <v>696</v>
      </c>
      <c r="E262" s="112"/>
      <c r="F262" s="112" t="s">
        <v>35</v>
      </c>
      <c r="G262" s="112"/>
      <c r="H262" s="18" t="s">
        <v>41</v>
      </c>
      <c r="I262" s="134"/>
      <c r="J262" s="135"/>
      <c r="K262" s="21" t="s">
        <v>98</v>
      </c>
      <c r="L262" s="21" t="s">
        <v>99</v>
      </c>
      <c r="M262" s="79">
        <v>2027</v>
      </c>
      <c r="N262" s="22"/>
      <c r="O262" s="33"/>
      <c r="P262" s="33"/>
      <c r="Q262" s="33"/>
      <c r="R262" s="33"/>
      <c r="S262" s="33"/>
      <c r="T262" s="33"/>
      <c r="U262" s="33"/>
      <c r="V262" s="33"/>
      <c r="W262" s="33"/>
      <c r="X262" s="33"/>
      <c r="Y262" s="33"/>
      <c r="Z262" s="33"/>
      <c r="AA262" s="33"/>
      <c r="AB262" s="33"/>
      <c r="AC262" s="33"/>
      <c r="AD262" s="33"/>
      <c r="AE262" s="34"/>
    </row>
    <row r="263" spans="1:31" ht="73.95" customHeight="1" x14ac:dyDescent="0.3">
      <c r="A263" s="35" t="s">
        <v>531</v>
      </c>
      <c r="B263" s="110" t="s">
        <v>697</v>
      </c>
      <c r="C263" s="111" t="s">
        <v>698</v>
      </c>
      <c r="D263" s="328" t="s">
        <v>699</v>
      </c>
      <c r="E263" s="112" t="s">
        <v>35</v>
      </c>
      <c r="F263" s="112"/>
      <c r="G263" s="112"/>
      <c r="H263" s="304" t="s">
        <v>41</v>
      </c>
      <c r="I263" s="142">
        <v>0.2</v>
      </c>
      <c r="J263" s="135" t="s">
        <v>700</v>
      </c>
      <c r="K263" s="21" t="s">
        <v>98</v>
      </c>
      <c r="L263" s="21" t="s">
        <v>99</v>
      </c>
      <c r="M263" s="79">
        <v>2026</v>
      </c>
      <c r="N263" s="22"/>
      <c r="O263" s="23"/>
      <c r="P263" s="23"/>
      <c r="Q263" s="23"/>
      <c r="R263" s="23">
        <f>+N263+O263+P263+Q263</f>
        <v>0</v>
      </c>
      <c r="S263" s="24">
        <f>IF(N263/ I263&gt;100%,100%,N263/I263)</f>
        <v>0</v>
      </c>
      <c r="T263" s="24">
        <f t="shared" ref="T263" si="226">IF(O263/ I263&gt;100%,100%,O263/I263)</f>
        <v>0</v>
      </c>
      <c r="U263" s="24">
        <f>IF(P263/ I263&gt;100%,100%,P263/I263)</f>
        <v>0</v>
      </c>
      <c r="V263" s="24">
        <f>IF(Q263/ I263&gt;100%,100%,Q263/I263)</f>
        <v>0</v>
      </c>
      <c r="W263" s="25">
        <f>+S263</f>
        <v>0</v>
      </c>
      <c r="X263" s="24">
        <f t="shared" ref="X263" si="227">IF(S263+T263&gt;100%,100%,S263+T263)</f>
        <v>0</v>
      </c>
      <c r="Y263" s="24">
        <f t="shared" ref="Y263" si="228">IF(S263+T263+U263&gt;100%,100%,S263+T263+U263)</f>
        <v>0</v>
      </c>
      <c r="Z263" s="24">
        <f t="shared" ref="Z263" si="229">IF(S263+T263+U263+V263&gt;100%,100%,S263+T263+U263+V263)</f>
        <v>0</v>
      </c>
      <c r="AA263" s="33"/>
      <c r="AB263" s="70" t="s">
        <v>701</v>
      </c>
      <c r="AC263" s="48"/>
      <c r="AD263" s="33"/>
      <c r="AE263" s="34"/>
    </row>
    <row r="264" spans="1:31" ht="187.2" hidden="1" x14ac:dyDescent="0.3">
      <c r="A264" s="35" t="s">
        <v>531</v>
      </c>
      <c r="B264" s="110" t="s">
        <v>697</v>
      </c>
      <c r="C264" s="111" t="s">
        <v>698</v>
      </c>
      <c r="D264" s="112" t="s">
        <v>702</v>
      </c>
      <c r="E264" s="112" t="s">
        <v>35</v>
      </c>
      <c r="F264" s="112"/>
      <c r="G264" s="112"/>
      <c r="H264" s="18" t="s">
        <v>41</v>
      </c>
      <c r="I264" s="134"/>
      <c r="J264" s="135"/>
      <c r="K264" s="21" t="s">
        <v>98</v>
      </c>
      <c r="L264" s="21" t="s">
        <v>99</v>
      </c>
      <c r="M264" s="79">
        <v>2027</v>
      </c>
      <c r="N264" s="22"/>
      <c r="O264" s="33"/>
      <c r="P264" s="33"/>
      <c r="Q264" s="33"/>
      <c r="R264" s="33"/>
      <c r="S264" s="33"/>
      <c r="T264" s="33"/>
      <c r="U264" s="33"/>
      <c r="V264" s="33"/>
      <c r="W264" s="33"/>
      <c r="X264" s="33"/>
      <c r="Y264" s="33"/>
      <c r="Z264" s="33"/>
      <c r="AA264" s="33"/>
      <c r="AB264" s="33"/>
      <c r="AC264" s="33"/>
      <c r="AD264" s="33"/>
      <c r="AE264" s="34"/>
    </row>
    <row r="265" spans="1:31" ht="30" hidden="1" customHeight="1" x14ac:dyDescent="0.3">
      <c r="A265" s="35" t="s">
        <v>531</v>
      </c>
      <c r="B265" s="110" t="s">
        <v>697</v>
      </c>
      <c r="C265" s="111" t="s">
        <v>698</v>
      </c>
      <c r="D265" s="112" t="s">
        <v>703</v>
      </c>
      <c r="E265" s="112"/>
      <c r="F265" s="112" t="s">
        <v>35</v>
      </c>
      <c r="G265" s="112"/>
      <c r="H265" s="18" t="s">
        <v>41</v>
      </c>
      <c r="I265" s="134"/>
      <c r="J265" s="135"/>
      <c r="K265" s="21" t="s">
        <v>98</v>
      </c>
      <c r="L265" s="21" t="s">
        <v>99</v>
      </c>
      <c r="M265" s="79">
        <v>2027</v>
      </c>
      <c r="N265" s="22"/>
      <c r="O265" s="33"/>
      <c r="P265" s="33"/>
      <c r="Q265" s="33"/>
      <c r="R265" s="33"/>
      <c r="S265" s="33"/>
      <c r="T265" s="33"/>
      <c r="U265" s="33"/>
      <c r="V265" s="33"/>
      <c r="W265" s="33"/>
      <c r="X265" s="33"/>
      <c r="Y265" s="33"/>
      <c r="Z265" s="33"/>
      <c r="AA265" s="33"/>
      <c r="AB265" s="33"/>
      <c r="AC265" s="33"/>
      <c r="AD265" s="33"/>
      <c r="AE265" s="34"/>
    </row>
    <row r="266" spans="1:31" ht="187.2" hidden="1" x14ac:dyDescent="0.3">
      <c r="A266" s="35" t="s">
        <v>531</v>
      </c>
      <c r="B266" s="110" t="s">
        <v>697</v>
      </c>
      <c r="C266" s="111" t="s">
        <v>698</v>
      </c>
      <c r="D266" s="112" t="s">
        <v>704</v>
      </c>
      <c r="E266" s="112" t="s">
        <v>35</v>
      </c>
      <c r="F266" s="112"/>
      <c r="G266" s="112"/>
      <c r="H266" s="18" t="s">
        <v>41</v>
      </c>
      <c r="I266" s="134"/>
      <c r="J266" s="135"/>
      <c r="K266" s="21" t="s">
        <v>98</v>
      </c>
      <c r="L266" s="21" t="s">
        <v>99</v>
      </c>
      <c r="M266" s="79">
        <v>2027</v>
      </c>
      <c r="N266" s="22"/>
      <c r="O266" s="33"/>
      <c r="P266" s="33"/>
      <c r="Q266" s="33"/>
      <c r="R266" s="33"/>
      <c r="S266" s="33"/>
      <c r="T266" s="33"/>
      <c r="U266" s="33"/>
      <c r="V266" s="33"/>
      <c r="W266" s="33"/>
      <c r="X266" s="33"/>
      <c r="Y266" s="33"/>
      <c r="Z266" s="33"/>
      <c r="AA266" s="33"/>
      <c r="AB266" s="33"/>
      <c r="AC266" s="33"/>
      <c r="AD266" s="33"/>
      <c r="AE266" s="34"/>
    </row>
    <row r="267" spans="1:31" ht="28.95" hidden="1" customHeight="1" x14ac:dyDescent="0.3">
      <c r="A267" s="35" t="s">
        <v>531</v>
      </c>
      <c r="B267" s="110" t="s">
        <v>705</v>
      </c>
      <c r="C267" s="111" t="s">
        <v>706</v>
      </c>
      <c r="D267" s="112" t="s">
        <v>707</v>
      </c>
      <c r="E267" s="112"/>
      <c r="F267" s="112" t="s">
        <v>35</v>
      </c>
      <c r="G267" s="112"/>
      <c r="H267" s="18" t="s">
        <v>41</v>
      </c>
      <c r="I267" s="134"/>
      <c r="J267" s="135"/>
      <c r="K267" s="21" t="s">
        <v>98</v>
      </c>
      <c r="L267" s="21" t="s">
        <v>99</v>
      </c>
      <c r="M267" s="79">
        <v>2027</v>
      </c>
      <c r="N267" s="22"/>
      <c r="O267" s="33"/>
      <c r="P267" s="33"/>
      <c r="Q267" s="33"/>
      <c r="R267" s="33"/>
      <c r="S267" s="33"/>
      <c r="T267" s="33"/>
      <c r="U267" s="33"/>
      <c r="V267" s="33"/>
      <c r="W267" s="33"/>
      <c r="X267" s="33"/>
      <c r="Y267" s="33"/>
      <c r="Z267" s="33"/>
      <c r="AA267" s="33"/>
      <c r="AB267" s="33"/>
      <c r="AC267" s="33"/>
      <c r="AD267" s="33"/>
      <c r="AE267" s="34"/>
    </row>
    <row r="268" spans="1:31" ht="72" x14ac:dyDescent="0.3">
      <c r="A268" s="35" t="s">
        <v>531</v>
      </c>
      <c r="B268" s="110" t="s">
        <v>705</v>
      </c>
      <c r="C268" s="111" t="s">
        <v>706</v>
      </c>
      <c r="D268" s="323" t="s">
        <v>708</v>
      </c>
      <c r="E268" s="112" t="s">
        <v>35</v>
      </c>
      <c r="F268" s="112"/>
      <c r="G268" s="112"/>
      <c r="H268" s="304" t="s">
        <v>41</v>
      </c>
      <c r="I268" s="134">
        <v>2</v>
      </c>
      <c r="J268" s="135" t="s">
        <v>709</v>
      </c>
      <c r="K268" s="21" t="s">
        <v>98</v>
      </c>
      <c r="L268" s="21" t="s">
        <v>99</v>
      </c>
      <c r="M268" s="79">
        <v>2026</v>
      </c>
      <c r="N268" s="22"/>
      <c r="O268" s="23"/>
      <c r="P268" s="23"/>
      <c r="Q268" s="23"/>
      <c r="R268" s="23">
        <f t="shared" ref="R268:R269" si="230">+N268+O268+P268+Q268</f>
        <v>0</v>
      </c>
      <c r="S268" s="24">
        <f t="shared" ref="S268:S269" si="231">IF(N268/ I268&gt;100%,100%,N268/I268)</f>
        <v>0</v>
      </c>
      <c r="T268" s="24">
        <f t="shared" ref="T268:T269" si="232">IF(O268/ I268&gt;100%,100%,O268/I268)</f>
        <v>0</v>
      </c>
      <c r="U268" s="24">
        <f t="shared" ref="U268:U269" si="233">IF(P268/ I268&gt;100%,100%,P268/I268)</f>
        <v>0</v>
      </c>
      <c r="V268" s="24">
        <f t="shared" ref="V268:V269" si="234">IF(Q268/ I268&gt;100%,100%,Q268/I268)</f>
        <v>0</v>
      </c>
      <c r="W268" s="25">
        <f t="shared" ref="W268:W269" si="235">+S268</f>
        <v>0</v>
      </c>
      <c r="X268" s="24">
        <f t="shared" ref="X268:X269" si="236">IF(S268+T268&gt;100%,100%,S268+T268)</f>
        <v>0</v>
      </c>
      <c r="Y268" s="24">
        <f t="shared" ref="Y268:Y269" si="237">IF(S268+T268+U268&gt;100%,100%,S268+T268+U268)</f>
        <v>0</v>
      </c>
      <c r="Z268" s="24">
        <f t="shared" ref="Z268:Z269" si="238">IF(S268+T268+U268+V268&gt;100%,100%,S268+T268+U268+V268)</f>
        <v>0</v>
      </c>
      <c r="AA268" s="33"/>
      <c r="AB268" s="33"/>
      <c r="AC268" s="33"/>
      <c r="AD268" s="33"/>
      <c r="AE268" s="34"/>
    </row>
    <row r="269" spans="1:31" ht="72" x14ac:dyDescent="0.3">
      <c r="A269" s="35" t="s">
        <v>531</v>
      </c>
      <c r="B269" s="110" t="s">
        <v>705</v>
      </c>
      <c r="C269" s="111" t="s">
        <v>706</v>
      </c>
      <c r="D269" s="323" t="s">
        <v>710</v>
      </c>
      <c r="E269" s="112" t="s">
        <v>35</v>
      </c>
      <c r="F269" s="112"/>
      <c r="G269" s="112"/>
      <c r="H269" s="304" t="s">
        <v>41</v>
      </c>
      <c r="I269" s="134">
        <v>1</v>
      </c>
      <c r="J269" s="135" t="s">
        <v>711</v>
      </c>
      <c r="K269" s="21" t="s">
        <v>98</v>
      </c>
      <c r="L269" s="21" t="s">
        <v>99</v>
      </c>
      <c r="M269" s="79">
        <v>2026</v>
      </c>
      <c r="N269" s="22"/>
      <c r="O269" s="23"/>
      <c r="P269" s="23"/>
      <c r="Q269" s="23"/>
      <c r="R269" s="23">
        <f t="shared" si="230"/>
        <v>0</v>
      </c>
      <c r="S269" s="24">
        <f t="shared" si="231"/>
        <v>0</v>
      </c>
      <c r="T269" s="24">
        <f t="shared" si="232"/>
        <v>0</v>
      </c>
      <c r="U269" s="24">
        <f t="shared" si="233"/>
        <v>0</v>
      </c>
      <c r="V269" s="24">
        <f t="shared" si="234"/>
        <v>0</v>
      </c>
      <c r="W269" s="25">
        <f t="shared" si="235"/>
        <v>0</v>
      </c>
      <c r="X269" s="24">
        <f t="shared" si="236"/>
        <v>0</v>
      </c>
      <c r="Y269" s="24">
        <f t="shared" si="237"/>
        <v>0</v>
      </c>
      <c r="Z269" s="24">
        <f t="shared" si="238"/>
        <v>0</v>
      </c>
      <c r="AA269" s="33"/>
      <c r="AB269" s="33"/>
      <c r="AC269" s="33"/>
      <c r="AD269" s="33"/>
      <c r="AE269" s="34"/>
    </row>
    <row r="270" spans="1:31" ht="43.2" hidden="1" customHeight="1" x14ac:dyDescent="0.3">
      <c r="A270" s="35" t="s">
        <v>531</v>
      </c>
      <c r="B270" s="110" t="s">
        <v>712</v>
      </c>
      <c r="C270" s="111" t="s">
        <v>713</v>
      </c>
      <c r="D270" s="112" t="s">
        <v>714</v>
      </c>
      <c r="E270" s="112"/>
      <c r="F270" s="112" t="s">
        <v>35</v>
      </c>
      <c r="G270" s="112"/>
      <c r="H270" s="18" t="s">
        <v>41</v>
      </c>
      <c r="I270" s="134"/>
      <c r="J270" s="135"/>
      <c r="K270" s="21" t="s">
        <v>98</v>
      </c>
      <c r="L270" s="21" t="s">
        <v>99</v>
      </c>
      <c r="M270" s="79">
        <v>2027</v>
      </c>
      <c r="N270" s="22"/>
      <c r="O270" s="33"/>
      <c r="P270" s="33"/>
      <c r="Q270" s="33"/>
      <c r="R270" s="33"/>
      <c r="S270" s="33"/>
      <c r="T270" s="33"/>
      <c r="U270" s="33"/>
      <c r="V270" s="33"/>
      <c r="W270" s="33"/>
      <c r="X270" s="33"/>
      <c r="Y270" s="33"/>
      <c r="Z270" s="33"/>
      <c r="AA270" s="33"/>
      <c r="AB270" s="33"/>
      <c r="AC270" s="33"/>
      <c r="AD270" s="33"/>
      <c r="AE270" s="34"/>
    </row>
    <row r="271" spans="1:31" ht="72" x14ac:dyDescent="0.3">
      <c r="A271" s="35" t="s">
        <v>531</v>
      </c>
      <c r="B271" s="110" t="s">
        <v>712</v>
      </c>
      <c r="C271" s="111" t="s">
        <v>713</v>
      </c>
      <c r="D271" s="323" t="s">
        <v>715</v>
      </c>
      <c r="E271" s="112" t="s">
        <v>35</v>
      </c>
      <c r="F271" s="112"/>
      <c r="G271" s="112"/>
      <c r="H271" s="304" t="s">
        <v>41</v>
      </c>
      <c r="I271" s="134">
        <v>1</v>
      </c>
      <c r="J271" s="135" t="s">
        <v>716</v>
      </c>
      <c r="K271" s="21" t="s">
        <v>98</v>
      </c>
      <c r="L271" s="21" t="s">
        <v>99</v>
      </c>
      <c r="M271" s="79">
        <v>2026</v>
      </c>
      <c r="N271" s="22"/>
      <c r="O271" s="23"/>
      <c r="P271" s="23"/>
      <c r="Q271" s="23"/>
      <c r="R271" s="23">
        <f>+N271+O271+P271+Q271</f>
        <v>0</v>
      </c>
      <c r="S271" s="24">
        <f>IF(N271/ I271&gt;100%,100%,N271/I271)</f>
        <v>0</v>
      </c>
      <c r="T271" s="24">
        <f t="shared" ref="T271" si="239">IF(O271/ I271&gt;100%,100%,O271/I271)</f>
        <v>0</v>
      </c>
      <c r="U271" s="24">
        <f>IF(P271/ I271&gt;100%,100%,P271/I271)</f>
        <v>0</v>
      </c>
      <c r="V271" s="24">
        <f>IF(Q271/ I271&gt;100%,100%,Q271/I271)</f>
        <v>0</v>
      </c>
      <c r="W271" s="25">
        <f>+S271</f>
        <v>0</v>
      </c>
      <c r="X271" s="24">
        <f t="shared" ref="X271" si="240">IF(S271+T271&gt;100%,100%,S271+T271)</f>
        <v>0</v>
      </c>
      <c r="Y271" s="24">
        <f t="shared" ref="Y271" si="241">IF(S271+T271+U271&gt;100%,100%,S271+T271+U271)</f>
        <v>0</v>
      </c>
      <c r="Z271" s="24">
        <f t="shared" ref="Z271" si="242">IF(S271+T271+U271+V271&gt;100%,100%,S271+T271+U271+V271)</f>
        <v>0</v>
      </c>
      <c r="AA271" s="33"/>
      <c r="AB271" s="70" t="s">
        <v>717</v>
      </c>
      <c r="AC271" s="33"/>
      <c r="AD271" s="33"/>
      <c r="AE271" s="34"/>
    </row>
    <row r="272" spans="1:31" ht="72" hidden="1" x14ac:dyDescent="0.3">
      <c r="A272" s="35" t="s">
        <v>531</v>
      </c>
      <c r="B272" s="110" t="s">
        <v>712</v>
      </c>
      <c r="C272" s="111" t="s">
        <v>713</v>
      </c>
      <c r="D272" s="112" t="s">
        <v>718</v>
      </c>
      <c r="E272" s="112" t="s">
        <v>35</v>
      </c>
      <c r="F272" s="112"/>
      <c r="G272" s="112"/>
      <c r="H272" s="18" t="s">
        <v>41</v>
      </c>
      <c r="I272" s="134"/>
      <c r="J272" s="135"/>
      <c r="K272" s="21" t="s">
        <v>98</v>
      </c>
      <c r="L272" s="21" t="s">
        <v>99</v>
      </c>
      <c r="M272" s="79">
        <v>2027</v>
      </c>
      <c r="N272" s="22"/>
      <c r="O272" s="33"/>
      <c r="P272" s="33"/>
      <c r="Q272" s="33"/>
      <c r="R272" s="33"/>
      <c r="S272" s="33"/>
      <c r="T272" s="33"/>
      <c r="U272" s="33"/>
      <c r="V272" s="33"/>
      <c r="W272" s="33"/>
      <c r="X272" s="33"/>
      <c r="Y272" s="33"/>
      <c r="Z272" s="33"/>
      <c r="AA272" s="33"/>
      <c r="AB272" s="33"/>
      <c r="AC272" s="33"/>
      <c r="AD272" s="33"/>
      <c r="AE272" s="34"/>
    </row>
    <row r="273" spans="1:31" ht="69.75" customHeight="1" x14ac:dyDescent="0.3">
      <c r="A273" s="35" t="s">
        <v>531</v>
      </c>
      <c r="B273" s="110" t="s">
        <v>719</v>
      </c>
      <c r="C273" s="111" t="s">
        <v>720</v>
      </c>
      <c r="D273" s="323" t="s">
        <v>721</v>
      </c>
      <c r="E273" s="112"/>
      <c r="F273" s="112" t="s">
        <v>35</v>
      </c>
      <c r="G273" s="112"/>
      <c r="H273" s="304" t="s">
        <v>41</v>
      </c>
      <c r="I273" s="135">
        <v>2</v>
      </c>
      <c r="J273" s="135" t="s">
        <v>722</v>
      </c>
      <c r="K273" s="21" t="s">
        <v>98</v>
      </c>
      <c r="L273" s="21" t="s">
        <v>99</v>
      </c>
      <c r="M273" s="79">
        <v>2026</v>
      </c>
      <c r="N273" s="22"/>
      <c r="O273" s="23"/>
      <c r="P273" s="23"/>
      <c r="Q273" s="23"/>
      <c r="R273" s="23">
        <f>+N273+O273+P273+Q273</f>
        <v>0</v>
      </c>
      <c r="S273" s="24">
        <f>IF(N273/ I273&gt;100%,100%,N273/I273)</f>
        <v>0</v>
      </c>
      <c r="T273" s="24">
        <f t="shared" ref="T273" si="243">IF(O273/ I273&gt;100%,100%,O273/I273)</f>
        <v>0</v>
      </c>
      <c r="U273" s="24">
        <f>IF(P273/ I273&gt;100%,100%,P273/I273)</f>
        <v>0</v>
      </c>
      <c r="V273" s="24">
        <f>IF(Q273/ I273&gt;100%,100%,Q273/I273)</f>
        <v>0</v>
      </c>
      <c r="W273" s="25">
        <f>+S273</f>
        <v>0</v>
      </c>
      <c r="X273" s="24">
        <f t="shared" ref="X273" si="244">IF(S273+T273&gt;100%,100%,S273+T273)</f>
        <v>0</v>
      </c>
      <c r="Y273" s="24">
        <f t="shared" ref="Y273" si="245">IF(S273+T273+U273&gt;100%,100%,S273+T273+U273)</f>
        <v>0</v>
      </c>
      <c r="Z273" s="24">
        <f t="shared" ref="Z273" si="246">IF(S273+T273+U273+V273&gt;100%,100%,S273+T273+U273+V273)</f>
        <v>0</v>
      </c>
      <c r="AA273" s="33"/>
      <c r="AB273" s="33"/>
      <c r="AC273" s="33"/>
      <c r="AD273" s="33"/>
      <c r="AE273" s="34"/>
    </row>
    <row r="274" spans="1:31" ht="72" hidden="1" x14ac:dyDescent="0.3">
      <c r="A274" s="35" t="s">
        <v>531</v>
      </c>
      <c r="B274" s="110" t="s">
        <v>719</v>
      </c>
      <c r="C274" s="111" t="s">
        <v>720</v>
      </c>
      <c r="D274" s="112" t="s">
        <v>723</v>
      </c>
      <c r="E274" s="112" t="s">
        <v>35</v>
      </c>
      <c r="F274" s="112"/>
      <c r="G274" s="112"/>
      <c r="H274" s="18" t="s">
        <v>41</v>
      </c>
      <c r="I274" s="135"/>
      <c r="J274" s="135"/>
      <c r="K274" s="21" t="s">
        <v>98</v>
      </c>
      <c r="L274" s="21" t="s">
        <v>99</v>
      </c>
      <c r="M274" s="79">
        <v>2027</v>
      </c>
      <c r="N274" s="22"/>
      <c r="O274" s="33"/>
      <c r="P274" s="33"/>
      <c r="Q274" s="33"/>
      <c r="R274" s="33"/>
      <c r="S274" s="33"/>
      <c r="T274" s="33"/>
      <c r="U274" s="33"/>
      <c r="V274" s="33"/>
      <c r="W274" s="33"/>
      <c r="X274" s="33"/>
      <c r="Y274" s="33"/>
      <c r="Z274" s="33"/>
      <c r="AA274" s="33"/>
      <c r="AB274" s="33"/>
      <c r="AC274" s="33"/>
      <c r="AD274" s="33"/>
      <c r="AE274" s="34"/>
    </row>
    <row r="275" spans="1:31" ht="28.95" hidden="1" customHeight="1" x14ac:dyDescent="0.3">
      <c r="A275" s="35" t="s">
        <v>531</v>
      </c>
      <c r="B275" s="110" t="s">
        <v>719</v>
      </c>
      <c r="C275" s="111" t="s">
        <v>720</v>
      </c>
      <c r="D275" s="112" t="s">
        <v>724</v>
      </c>
      <c r="E275" s="112"/>
      <c r="F275" s="112" t="s">
        <v>35</v>
      </c>
      <c r="G275" s="112"/>
      <c r="H275" s="18" t="s">
        <v>41</v>
      </c>
      <c r="I275" s="135"/>
      <c r="J275" s="135"/>
      <c r="K275" s="21" t="s">
        <v>98</v>
      </c>
      <c r="L275" s="21" t="s">
        <v>99</v>
      </c>
      <c r="M275" s="79">
        <v>2027</v>
      </c>
      <c r="N275" s="22"/>
      <c r="O275" s="33"/>
      <c r="P275" s="33"/>
      <c r="Q275" s="33"/>
      <c r="R275" s="33"/>
      <c r="S275" s="33"/>
      <c r="T275" s="33"/>
      <c r="U275" s="33"/>
      <c r="V275" s="33"/>
      <c r="W275" s="33"/>
      <c r="X275" s="33"/>
      <c r="Y275" s="33"/>
      <c r="Z275" s="33"/>
      <c r="AA275" s="33"/>
      <c r="AB275" s="33"/>
      <c r="AC275" s="33"/>
      <c r="AD275" s="33"/>
      <c r="AE275" s="34"/>
    </row>
    <row r="276" spans="1:31" ht="28.95" hidden="1" customHeight="1" x14ac:dyDescent="0.3">
      <c r="A276" s="35" t="s">
        <v>531</v>
      </c>
      <c r="B276" s="110" t="s">
        <v>719</v>
      </c>
      <c r="C276" s="111" t="s">
        <v>720</v>
      </c>
      <c r="D276" s="112" t="s">
        <v>725</v>
      </c>
      <c r="E276" s="112"/>
      <c r="F276" s="112" t="s">
        <v>35</v>
      </c>
      <c r="G276" s="112"/>
      <c r="H276" s="18" t="s">
        <v>41</v>
      </c>
      <c r="I276" s="135"/>
      <c r="J276" s="135"/>
      <c r="K276" s="21" t="s">
        <v>98</v>
      </c>
      <c r="L276" s="21" t="s">
        <v>99</v>
      </c>
      <c r="M276" s="79">
        <v>2027</v>
      </c>
      <c r="N276" s="22"/>
      <c r="O276" s="33"/>
      <c r="P276" s="33"/>
      <c r="Q276" s="33"/>
      <c r="R276" s="33"/>
      <c r="S276" s="33"/>
      <c r="T276" s="33"/>
      <c r="U276" s="33"/>
      <c r="V276" s="33"/>
      <c r="W276" s="33"/>
      <c r="X276" s="33"/>
      <c r="Y276" s="33"/>
      <c r="Z276" s="33"/>
      <c r="AA276" s="33"/>
      <c r="AB276" s="33"/>
      <c r="AC276" s="33"/>
      <c r="AD276" s="33"/>
      <c r="AE276" s="34"/>
    </row>
    <row r="277" spans="1:31" ht="69" customHeight="1" x14ac:dyDescent="0.3">
      <c r="A277" s="35" t="s">
        <v>531</v>
      </c>
      <c r="B277" s="110" t="s">
        <v>726</v>
      </c>
      <c r="C277" s="111" t="s">
        <v>727</v>
      </c>
      <c r="D277" s="323" t="s">
        <v>728</v>
      </c>
      <c r="E277" s="112" t="s">
        <v>35</v>
      </c>
      <c r="F277" s="112"/>
      <c r="G277" s="112"/>
      <c r="H277" s="304" t="s">
        <v>41</v>
      </c>
      <c r="I277" s="134">
        <v>1</v>
      </c>
      <c r="J277" s="135" t="s">
        <v>729</v>
      </c>
      <c r="K277" s="21" t="s">
        <v>98</v>
      </c>
      <c r="L277" s="21" t="s">
        <v>99</v>
      </c>
      <c r="M277" s="79">
        <v>2026</v>
      </c>
      <c r="N277" s="22"/>
      <c r="O277" s="23"/>
      <c r="P277" s="23"/>
      <c r="Q277" s="23"/>
      <c r="R277" s="23">
        <f>+N277+O277+P277+Q277</f>
        <v>0</v>
      </c>
      <c r="S277" s="24">
        <f>IF(N277/ I277&gt;100%,100%,N277/I277)</f>
        <v>0</v>
      </c>
      <c r="T277" s="24">
        <f t="shared" ref="T277" si="247">IF(O277/ I277&gt;100%,100%,O277/I277)</f>
        <v>0</v>
      </c>
      <c r="U277" s="24">
        <f>IF(P277/ I277&gt;100%,100%,P277/I277)</f>
        <v>0</v>
      </c>
      <c r="V277" s="24">
        <f>IF(Q277/ I277&gt;100%,100%,Q277/I277)</f>
        <v>0</v>
      </c>
      <c r="W277" s="25">
        <f>+S277</f>
        <v>0</v>
      </c>
      <c r="X277" s="24">
        <f t="shared" ref="X277" si="248">IF(S277+T277&gt;100%,100%,S277+T277)</f>
        <v>0</v>
      </c>
      <c r="Y277" s="24">
        <f t="shared" ref="Y277" si="249">IF(S277+T277+U277&gt;100%,100%,S277+T277+U277)</f>
        <v>0</v>
      </c>
      <c r="Z277" s="24">
        <f t="shared" ref="Z277" si="250">IF(S277+T277+U277+V277&gt;100%,100%,S277+T277+U277+V277)</f>
        <v>0</v>
      </c>
      <c r="AA277" s="33"/>
      <c r="AB277" s="33"/>
      <c r="AC277" s="33"/>
      <c r="AD277" s="33"/>
      <c r="AE277" s="34"/>
    </row>
    <row r="278" spans="1:31" ht="151.94999999999999" hidden="1" customHeight="1" x14ac:dyDescent="0.3">
      <c r="A278" s="35" t="s">
        <v>531</v>
      </c>
      <c r="B278" s="110" t="s">
        <v>726</v>
      </c>
      <c r="C278" s="111" t="s">
        <v>727</v>
      </c>
      <c r="D278" s="112" t="s">
        <v>730</v>
      </c>
      <c r="E278" s="112"/>
      <c r="F278" s="112" t="s">
        <v>35</v>
      </c>
      <c r="G278" s="112"/>
      <c r="H278" s="18" t="s">
        <v>41</v>
      </c>
      <c r="I278" s="134"/>
      <c r="J278" s="135"/>
      <c r="K278" s="21" t="s">
        <v>98</v>
      </c>
      <c r="L278" s="21" t="s">
        <v>99</v>
      </c>
      <c r="M278" s="79">
        <v>2027</v>
      </c>
      <c r="N278" s="22"/>
      <c r="O278" s="33"/>
      <c r="P278" s="33"/>
      <c r="Q278" s="33"/>
      <c r="R278" s="33"/>
      <c r="S278" s="33"/>
      <c r="T278" s="33"/>
      <c r="U278" s="33"/>
      <c r="V278" s="33"/>
      <c r="W278" s="33"/>
      <c r="X278" s="33"/>
      <c r="Y278" s="33"/>
      <c r="Z278" s="33"/>
      <c r="AA278" s="33"/>
      <c r="AB278" s="33"/>
      <c r="AC278" s="33"/>
      <c r="AD278" s="33"/>
      <c r="AE278" s="34"/>
    </row>
    <row r="279" spans="1:31" ht="129.6" x14ac:dyDescent="0.3">
      <c r="A279" s="35" t="s">
        <v>531</v>
      </c>
      <c r="B279" s="110" t="s">
        <v>726</v>
      </c>
      <c r="C279" s="111" t="s">
        <v>727</v>
      </c>
      <c r="D279" s="323" t="s">
        <v>731</v>
      </c>
      <c r="E279" s="112" t="s">
        <v>35</v>
      </c>
      <c r="F279" s="112"/>
      <c r="G279" s="112"/>
      <c r="H279" s="304" t="s">
        <v>732</v>
      </c>
      <c r="I279" s="45">
        <v>3</v>
      </c>
      <c r="J279" s="60" t="s">
        <v>733</v>
      </c>
      <c r="K279" s="21" t="s">
        <v>98</v>
      </c>
      <c r="L279" s="21" t="s">
        <v>99</v>
      </c>
      <c r="M279" s="79">
        <v>2026</v>
      </c>
      <c r="N279" s="22"/>
      <c r="O279" s="23"/>
      <c r="P279" s="23"/>
      <c r="Q279" s="23"/>
      <c r="R279" s="23">
        <f>+N279+O279+P279+Q279</f>
        <v>0</v>
      </c>
      <c r="S279" s="24">
        <f>IF(N279/ I279&gt;100%,100%,N279/I279)</f>
        <v>0</v>
      </c>
      <c r="T279" s="24">
        <f t="shared" ref="T279" si="251">IF(O279/ I279&gt;100%,100%,O279/I279)</f>
        <v>0</v>
      </c>
      <c r="U279" s="24">
        <f>IF(P279/ I279&gt;100%,100%,P279/I279)</f>
        <v>0</v>
      </c>
      <c r="V279" s="24">
        <f>IF(Q279/ I279&gt;100%,100%,Q279/I279)</f>
        <v>0</v>
      </c>
      <c r="W279" s="25">
        <f>+S279</f>
        <v>0</v>
      </c>
      <c r="X279" s="24">
        <f t="shared" ref="X279" si="252">IF(S279+T279&gt;100%,100%,S279+T279)</f>
        <v>0</v>
      </c>
      <c r="Y279" s="24">
        <f t="shared" ref="Y279" si="253">IF(S279+T279+U279&gt;100%,100%,S279+T279+U279)</f>
        <v>0</v>
      </c>
      <c r="Z279" s="24">
        <f t="shared" ref="Z279" si="254">IF(S279+T279+U279+V279&gt;100%,100%,S279+T279+U279+V279)</f>
        <v>0</v>
      </c>
      <c r="AA279" s="33"/>
      <c r="AB279" s="33"/>
      <c r="AC279" s="33"/>
      <c r="AD279" s="33"/>
      <c r="AE279" s="34"/>
    </row>
    <row r="280" spans="1:31" ht="129.6" hidden="1" x14ac:dyDescent="0.3">
      <c r="A280" s="35" t="s">
        <v>531</v>
      </c>
      <c r="B280" s="110" t="s">
        <v>726</v>
      </c>
      <c r="C280" s="111" t="s">
        <v>727</v>
      </c>
      <c r="D280" s="112" t="s">
        <v>734</v>
      </c>
      <c r="E280" s="112" t="s">
        <v>35</v>
      </c>
      <c r="F280" s="112"/>
      <c r="G280" s="112"/>
      <c r="H280" s="18" t="s">
        <v>41</v>
      </c>
      <c r="I280" s="134"/>
      <c r="J280" s="135"/>
      <c r="K280" s="21" t="s">
        <v>98</v>
      </c>
      <c r="L280" s="21" t="s">
        <v>99</v>
      </c>
      <c r="M280" s="79">
        <v>2027</v>
      </c>
      <c r="N280" s="22"/>
      <c r="O280" s="33"/>
      <c r="P280" s="33"/>
      <c r="Q280" s="33"/>
      <c r="R280" s="33"/>
      <c r="S280" s="33"/>
      <c r="T280" s="33"/>
      <c r="U280" s="33"/>
      <c r="V280" s="33"/>
      <c r="W280" s="33"/>
      <c r="X280" s="33"/>
      <c r="Y280" s="33"/>
      <c r="Z280" s="33"/>
      <c r="AA280" s="33"/>
      <c r="AB280" s="33"/>
      <c r="AC280" s="33"/>
      <c r="AD280" s="33"/>
      <c r="AE280" s="34"/>
    </row>
    <row r="281" spans="1:31" ht="99.6" hidden="1" customHeight="1" x14ac:dyDescent="0.3">
      <c r="A281" s="35" t="s">
        <v>531</v>
      </c>
      <c r="B281" s="110" t="s">
        <v>726</v>
      </c>
      <c r="C281" s="111" t="s">
        <v>727</v>
      </c>
      <c r="D281" s="112" t="s">
        <v>735</v>
      </c>
      <c r="E281" s="112"/>
      <c r="F281" s="112" t="s">
        <v>35</v>
      </c>
      <c r="G281" s="112"/>
      <c r="H281" s="18" t="s">
        <v>41</v>
      </c>
      <c r="I281" s="134"/>
      <c r="J281" s="135"/>
      <c r="K281" s="21" t="s">
        <v>98</v>
      </c>
      <c r="L281" s="21" t="s">
        <v>99</v>
      </c>
      <c r="M281" s="79">
        <v>2027</v>
      </c>
      <c r="N281" s="22"/>
      <c r="O281" s="33"/>
      <c r="P281" s="33"/>
      <c r="Q281" s="33"/>
      <c r="R281" s="33"/>
      <c r="S281" s="33"/>
      <c r="T281" s="33"/>
      <c r="U281" s="33"/>
      <c r="V281" s="33"/>
      <c r="W281" s="33"/>
      <c r="X281" s="33"/>
      <c r="Y281" s="33"/>
      <c r="Z281" s="33"/>
      <c r="AA281" s="33"/>
      <c r="AB281" s="33"/>
      <c r="AC281" s="33"/>
      <c r="AD281" s="33"/>
      <c r="AE281" s="34"/>
    </row>
    <row r="282" spans="1:31" ht="99.75" customHeight="1" x14ac:dyDescent="0.3">
      <c r="A282" s="35" t="s">
        <v>531</v>
      </c>
      <c r="B282" s="110" t="s">
        <v>736</v>
      </c>
      <c r="C282" s="111" t="s">
        <v>737</v>
      </c>
      <c r="D282" s="323" t="s">
        <v>738</v>
      </c>
      <c r="E282" s="112"/>
      <c r="F282" s="112" t="s">
        <v>35</v>
      </c>
      <c r="G282" s="112"/>
      <c r="H282" s="304" t="s">
        <v>41</v>
      </c>
      <c r="I282" s="135">
        <v>2</v>
      </c>
      <c r="J282" s="135" t="s">
        <v>739</v>
      </c>
      <c r="K282" s="21" t="s">
        <v>98</v>
      </c>
      <c r="L282" s="21" t="s">
        <v>99</v>
      </c>
      <c r="M282" s="79">
        <v>2026</v>
      </c>
      <c r="N282" s="22"/>
      <c r="O282" s="23"/>
      <c r="P282" s="23"/>
      <c r="Q282" s="23"/>
      <c r="R282" s="23">
        <f>+N282+O282+P282+Q282</f>
        <v>0</v>
      </c>
      <c r="S282" s="24">
        <f>IF(N282/ I282&gt;100%,100%,N282/I282)</f>
        <v>0</v>
      </c>
      <c r="T282" s="24">
        <f t="shared" ref="T282" si="255">IF(O282/ I282&gt;100%,100%,O282/I282)</f>
        <v>0</v>
      </c>
      <c r="U282" s="24">
        <f>IF(P282/ I282&gt;100%,100%,P282/I282)</f>
        <v>0</v>
      </c>
      <c r="V282" s="24">
        <f>IF(Q282/ I282&gt;100%,100%,Q282/I282)</f>
        <v>0</v>
      </c>
      <c r="W282" s="25">
        <f>+S282</f>
        <v>0</v>
      </c>
      <c r="X282" s="24">
        <f t="shared" ref="X282" si="256">IF(S282+T282&gt;100%,100%,S282+T282)</f>
        <v>0</v>
      </c>
      <c r="Y282" s="24">
        <f t="shared" ref="Y282" si="257">IF(S282+T282+U282&gt;100%,100%,S282+T282+U282)</f>
        <v>0</v>
      </c>
      <c r="Z282" s="24">
        <f t="shared" ref="Z282" si="258">IF(S282+T282+U282+V282&gt;100%,100%,S282+T282+U282+V282)</f>
        <v>0</v>
      </c>
      <c r="AA282" s="33"/>
      <c r="AB282" s="33"/>
      <c r="AC282" s="33"/>
      <c r="AD282" s="33"/>
      <c r="AE282" s="34"/>
    </row>
    <row r="283" spans="1:31" ht="144" hidden="1" x14ac:dyDescent="0.3">
      <c r="A283" s="35" t="s">
        <v>531</v>
      </c>
      <c r="B283" s="110" t="s">
        <v>736</v>
      </c>
      <c r="C283" s="111" t="s">
        <v>737</v>
      </c>
      <c r="D283" s="112" t="s">
        <v>740</v>
      </c>
      <c r="E283" s="112"/>
      <c r="F283" s="112" t="s">
        <v>35</v>
      </c>
      <c r="G283" s="112"/>
      <c r="H283" s="18" t="s">
        <v>41</v>
      </c>
      <c r="I283" s="135"/>
      <c r="J283" s="135"/>
      <c r="K283" s="21" t="s">
        <v>98</v>
      </c>
      <c r="L283" s="21" t="s">
        <v>99</v>
      </c>
      <c r="M283" s="79">
        <v>2027</v>
      </c>
      <c r="N283" s="22"/>
      <c r="O283" s="33"/>
      <c r="P283" s="33"/>
      <c r="Q283" s="33"/>
      <c r="R283" s="33"/>
      <c r="S283" s="33"/>
      <c r="T283" s="33"/>
      <c r="U283" s="33"/>
      <c r="V283" s="33"/>
      <c r="W283" s="33"/>
      <c r="X283" s="33"/>
      <c r="Y283" s="33"/>
      <c r="Z283" s="33"/>
      <c r="AA283" s="33"/>
      <c r="AB283" s="33"/>
      <c r="AC283" s="33"/>
      <c r="AD283" s="33"/>
      <c r="AE283" s="34"/>
    </row>
    <row r="284" spans="1:31" ht="78" hidden="1" customHeight="1" x14ac:dyDescent="0.3">
      <c r="A284" s="35" t="s">
        <v>531</v>
      </c>
      <c r="B284" s="110" t="s">
        <v>736</v>
      </c>
      <c r="C284" s="111" t="s">
        <v>737</v>
      </c>
      <c r="D284" s="112" t="s">
        <v>741</v>
      </c>
      <c r="E284" s="112" t="s">
        <v>35</v>
      </c>
      <c r="F284" s="112"/>
      <c r="G284" s="112"/>
      <c r="H284" s="18" t="s">
        <v>41</v>
      </c>
      <c r="I284" s="135"/>
      <c r="J284" s="135"/>
      <c r="K284" s="21" t="s">
        <v>98</v>
      </c>
      <c r="L284" s="21" t="s">
        <v>99</v>
      </c>
      <c r="M284" s="79">
        <v>2027</v>
      </c>
      <c r="N284" s="22"/>
      <c r="O284" s="33"/>
      <c r="P284" s="33"/>
      <c r="Q284" s="33"/>
      <c r="R284" s="33"/>
      <c r="S284" s="33"/>
      <c r="T284" s="33"/>
      <c r="U284" s="33"/>
      <c r="V284" s="33"/>
      <c r="W284" s="33"/>
      <c r="X284" s="33"/>
      <c r="Y284" s="33"/>
      <c r="Z284" s="33"/>
      <c r="AA284" s="33"/>
      <c r="AB284" s="33"/>
      <c r="AC284" s="33"/>
      <c r="AD284" s="33"/>
      <c r="AE284" s="34"/>
    </row>
    <row r="285" spans="1:31" ht="144" hidden="1" x14ac:dyDescent="0.3">
      <c r="A285" s="35" t="s">
        <v>531</v>
      </c>
      <c r="B285" s="110" t="s">
        <v>736</v>
      </c>
      <c r="C285" s="111" t="s">
        <v>737</v>
      </c>
      <c r="D285" s="112" t="s">
        <v>742</v>
      </c>
      <c r="E285" s="112"/>
      <c r="F285" s="112" t="s">
        <v>35</v>
      </c>
      <c r="G285" s="112"/>
      <c r="H285" s="18" t="s">
        <v>41</v>
      </c>
      <c r="I285" s="135"/>
      <c r="J285" s="135"/>
      <c r="K285" s="21" t="s">
        <v>98</v>
      </c>
      <c r="L285" s="21" t="s">
        <v>99</v>
      </c>
      <c r="M285" s="79">
        <v>2027</v>
      </c>
      <c r="N285" s="22"/>
      <c r="O285" s="33"/>
      <c r="P285" s="33"/>
      <c r="Q285" s="33"/>
      <c r="R285" s="33"/>
      <c r="S285" s="33"/>
      <c r="T285" s="33"/>
      <c r="U285" s="33"/>
      <c r="V285" s="33"/>
      <c r="W285" s="33"/>
      <c r="X285" s="33"/>
      <c r="Y285" s="33"/>
      <c r="Z285" s="33"/>
      <c r="AA285" s="33"/>
      <c r="AB285" s="33"/>
      <c r="AC285" s="33"/>
      <c r="AD285" s="33"/>
      <c r="AE285" s="34"/>
    </row>
    <row r="286" spans="1:31" ht="96.75" customHeight="1" x14ac:dyDescent="0.3">
      <c r="A286" s="35" t="s">
        <v>531</v>
      </c>
      <c r="B286" s="110" t="s">
        <v>743</v>
      </c>
      <c r="C286" s="111" t="s">
        <v>744</v>
      </c>
      <c r="D286" s="323" t="s">
        <v>745</v>
      </c>
      <c r="E286" s="112" t="s">
        <v>35</v>
      </c>
      <c r="F286" s="112"/>
      <c r="G286" s="112"/>
      <c r="H286" s="304" t="s">
        <v>41</v>
      </c>
      <c r="I286" s="135">
        <v>5</v>
      </c>
      <c r="J286" s="135" t="s">
        <v>746</v>
      </c>
      <c r="K286" s="21" t="s">
        <v>98</v>
      </c>
      <c r="L286" s="21" t="s">
        <v>99</v>
      </c>
      <c r="M286" s="79">
        <v>2026</v>
      </c>
      <c r="N286" s="22"/>
      <c r="O286" s="33"/>
      <c r="P286" s="33"/>
      <c r="Q286" s="33"/>
      <c r="R286" s="23">
        <f>+N286+O286+P286+Q286</f>
        <v>0</v>
      </c>
      <c r="S286" s="24">
        <f>IF(N286/ I286&gt;100%,100%,N286/I286)</f>
        <v>0</v>
      </c>
      <c r="T286" s="24">
        <f t="shared" ref="T286" si="259">IF(O286/ I286&gt;100%,100%,O286/I286)</f>
        <v>0</v>
      </c>
      <c r="U286" s="24">
        <f>IF(P286/ I286&gt;100%,100%,P286/I286)</f>
        <v>0</v>
      </c>
      <c r="V286" s="24">
        <f>IF(Q286/ I286&gt;100%,100%,Q286/I286)</f>
        <v>0</v>
      </c>
      <c r="W286" s="25">
        <f>+S286</f>
        <v>0</v>
      </c>
      <c r="X286" s="24">
        <f t="shared" ref="X286" si="260">IF(S286+T286&gt;100%,100%,S286+T286)</f>
        <v>0</v>
      </c>
      <c r="Y286" s="24">
        <f t="shared" ref="Y286" si="261">IF(S286+T286+U286&gt;100%,100%,S286+T286+U286)</f>
        <v>0</v>
      </c>
      <c r="Z286" s="24">
        <f t="shared" ref="Z286" si="262">IF(S286+T286+U286+V286&gt;100%,100%,S286+T286+U286+V286)</f>
        <v>0</v>
      </c>
      <c r="AA286" s="33"/>
      <c r="AB286" s="33"/>
      <c r="AC286" s="33"/>
      <c r="AD286" s="33"/>
      <c r="AE286" s="34"/>
    </row>
    <row r="287" spans="1:31" ht="172.8" hidden="1" x14ac:dyDescent="0.3">
      <c r="A287" s="35" t="s">
        <v>531</v>
      </c>
      <c r="B287" s="110" t="s">
        <v>743</v>
      </c>
      <c r="C287" s="111" t="s">
        <v>744</v>
      </c>
      <c r="D287" s="112" t="s">
        <v>747</v>
      </c>
      <c r="E287" s="112"/>
      <c r="F287" s="112" t="s">
        <v>35</v>
      </c>
      <c r="G287" s="112"/>
      <c r="H287" s="18" t="s">
        <v>41</v>
      </c>
      <c r="I287" s="135"/>
      <c r="J287" s="135"/>
      <c r="K287" s="21" t="s">
        <v>98</v>
      </c>
      <c r="L287" s="21" t="s">
        <v>99</v>
      </c>
      <c r="M287" s="79">
        <v>2027</v>
      </c>
      <c r="N287" s="22"/>
      <c r="O287" s="33"/>
      <c r="P287" s="33"/>
      <c r="Q287" s="33"/>
      <c r="R287" s="33"/>
      <c r="S287" s="33"/>
      <c r="T287" s="33"/>
      <c r="U287" s="33"/>
      <c r="V287" s="33"/>
      <c r="W287" s="33"/>
      <c r="X287" s="33"/>
      <c r="Y287" s="33"/>
      <c r="Z287" s="33"/>
      <c r="AA287" s="33"/>
      <c r="AB287" s="33"/>
      <c r="AC287" s="33"/>
      <c r="AD287" s="33"/>
      <c r="AE287" s="34"/>
    </row>
    <row r="288" spans="1:31" ht="172.8" hidden="1" x14ac:dyDescent="0.3">
      <c r="A288" s="35" t="s">
        <v>531</v>
      </c>
      <c r="B288" s="110" t="s">
        <v>743</v>
      </c>
      <c r="C288" s="111" t="s">
        <v>744</v>
      </c>
      <c r="D288" s="112" t="s">
        <v>748</v>
      </c>
      <c r="E288" s="112"/>
      <c r="F288" s="112" t="s">
        <v>35</v>
      </c>
      <c r="G288" s="112"/>
      <c r="H288" s="18" t="s">
        <v>41</v>
      </c>
      <c r="I288" s="135"/>
      <c r="J288" s="135"/>
      <c r="K288" s="21" t="s">
        <v>98</v>
      </c>
      <c r="L288" s="21" t="s">
        <v>99</v>
      </c>
      <c r="M288" s="79">
        <v>2027</v>
      </c>
      <c r="N288" s="22"/>
      <c r="O288" s="33"/>
      <c r="P288" s="33"/>
      <c r="Q288" s="33"/>
      <c r="R288" s="33"/>
      <c r="S288" s="33"/>
      <c r="T288" s="33"/>
      <c r="U288" s="33"/>
      <c r="V288" s="33"/>
      <c r="W288" s="33"/>
      <c r="X288" s="33"/>
      <c r="Y288" s="33"/>
      <c r="Z288" s="33"/>
      <c r="AA288" s="33"/>
      <c r="AB288" s="33"/>
      <c r="AC288" s="33"/>
      <c r="AD288" s="33"/>
      <c r="AE288" s="34"/>
    </row>
    <row r="289" spans="1:31" ht="87" customHeight="1" x14ac:dyDescent="0.3">
      <c r="A289" s="35" t="s">
        <v>531</v>
      </c>
      <c r="B289" s="110" t="s">
        <v>749</v>
      </c>
      <c r="C289" s="111" t="s">
        <v>750</v>
      </c>
      <c r="D289" s="323" t="s">
        <v>751</v>
      </c>
      <c r="E289" s="112" t="s">
        <v>35</v>
      </c>
      <c r="F289" s="112"/>
      <c r="G289" s="112"/>
      <c r="H289" s="304" t="s">
        <v>41</v>
      </c>
      <c r="I289" s="135">
        <v>1</v>
      </c>
      <c r="J289" s="135" t="s">
        <v>752</v>
      </c>
      <c r="K289" s="21" t="s">
        <v>98</v>
      </c>
      <c r="L289" s="21" t="s">
        <v>99</v>
      </c>
      <c r="M289" s="79">
        <v>2026</v>
      </c>
      <c r="N289" s="22"/>
      <c r="O289" s="33"/>
      <c r="P289" s="33"/>
      <c r="Q289" s="33"/>
      <c r="R289" s="23">
        <f>+N289+O289+P289+Q289</f>
        <v>0</v>
      </c>
      <c r="S289" s="24">
        <f>IF(N289/ I289&gt;100%,100%,N289/I289)</f>
        <v>0</v>
      </c>
      <c r="T289" s="24">
        <f t="shared" ref="T289" si="263">IF(O289/ I289&gt;100%,100%,O289/I289)</f>
        <v>0</v>
      </c>
      <c r="U289" s="24">
        <f>IF(P289/ I289&gt;100%,100%,P289/I289)</f>
        <v>0</v>
      </c>
      <c r="V289" s="24">
        <f>IF(Q289/ I289&gt;100%,100%,Q289/I289)</f>
        <v>0</v>
      </c>
      <c r="W289" s="25">
        <f>+S289</f>
        <v>0</v>
      </c>
      <c r="X289" s="24">
        <f t="shared" ref="X289" si="264">IF(S289+T289&gt;100%,100%,S289+T289)</f>
        <v>0</v>
      </c>
      <c r="Y289" s="24">
        <f t="shared" ref="Y289" si="265">IF(S289+T289+U289&gt;100%,100%,S289+T289+U289)</f>
        <v>0</v>
      </c>
      <c r="Z289" s="24">
        <f t="shared" ref="Z289" si="266">IF(S289+T289+U289+V289&gt;100%,100%,S289+T289+U289+V289)</f>
        <v>0</v>
      </c>
      <c r="AA289" s="33"/>
      <c r="AB289" s="33"/>
      <c r="AC289" s="33"/>
      <c r="AD289" s="33"/>
      <c r="AE289" s="34"/>
    </row>
    <row r="290" spans="1:31" ht="72" hidden="1" x14ac:dyDescent="0.3">
      <c r="A290" s="35" t="s">
        <v>531</v>
      </c>
      <c r="B290" s="110" t="s">
        <v>749</v>
      </c>
      <c r="C290" s="111" t="s">
        <v>750</v>
      </c>
      <c r="D290" s="112" t="s">
        <v>753</v>
      </c>
      <c r="E290" s="112" t="s">
        <v>35</v>
      </c>
      <c r="F290" s="112"/>
      <c r="G290" s="112"/>
      <c r="H290" s="18" t="s">
        <v>41</v>
      </c>
      <c r="I290" s="135"/>
      <c r="J290" s="135"/>
      <c r="K290" s="21" t="s">
        <v>98</v>
      </c>
      <c r="L290" s="21" t="s">
        <v>99</v>
      </c>
      <c r="M290" s="79">
        <v>2027</v>
      </c>
      <c r="N290" s="22"/>
      <c r="O290" s="33"/>
      <c r="P290" s="33"/>
      <c r="Q290" s="33"/>
      <c r="R290" s="33"/>
      <c r="S290" s="33"/>
      <c r="T290" s="33"/>
      <c r="U290" s="33"/>
      <c r="V290" s="33"/>
      <c r="W290" s="33"/>
      <c r="X290" s="33"/>
      <c r="Y290" s="33"/>
      <c r="Z290" s="33"/>
      <c r="AA290" s="33"/>
      <c r="AB290" s="33"/>
      <c r="AC290" s="33"/>
      <c r="AD290" s="33"/>
      <c r="AE290" s="34"/>
    </row>
    <row r="291" spans="1:31" ht="72" hidden="1" x14ac:dyDescent="0.3">
      <c r="A291" s="35" t="s">
        <v>531</v>
      </c>
      <c r="B291" s="110" t="s">
        <v>749</v>
      </c>
      <c r="C291" s="111" t="s">
        <v>750</v>
      </c>
      <c r="D291" s="112" t="s">
        <v>754</v>
      </c>
      <c r="E291" s="112"/>
      <c r="F291" s="112" t="s">
        <v>35</v>
      </c>
      <c r="G291" s="112"/>
      <c r="H291" s="18" t="s">
        <v>41</v>
      </c>
      <c r="I291" s="135"/>
      <c r="J291" s="135"/>
      <c r="K291" s="21" t="s">
        <v>98</v>
      </c>
      <c r="L291" s="21" t="s">
        <v>99</v>
      </c>
      <c r="M291" s="79">
        <v>2027</v>
      </c>
      <c r="N291" s="22"/>
      <c r="O291" s="33"/>
      <c r="P291" s="33"/>
      <c r="Q291" s="33"/>
      <c r="R291" s="33"/>
      <c r="S291" s="33"/>
      <c r="T291" s="33"/>
      <c r="U291" s="33"/>
      <c r="V291" s="33"/>
      <c r="W291" s="33"/>
      <c r="X291" s="33"/>
      <c r="Y291" s="33"/>
      <c r="Z291" s="33"/>
      <c r="AA291" s="33"/>
      <c r="AB291" s="33"/>
      <c r="AC291" s="33"/>
      <c r="AD291" s="33"/>
      <c r="AE291" s="34"/>
    </row>
    <row r="292" spans="1:31" ht="72" hidden="1" x14ac:dyDescent="0.3">
      <c r="A292" s="35" t="s">
        <v>531</v>
      </c>
      <c r="B292" s="110" t="s">
        <v>749</v>
      </c>
      <c r="C292" s="111" t="s">
        <v>750</v>
      </c>
      <c r="D292" s="112" t="s">
        <v>755</v>
      </c>
      <c r="E292" s="112"/>
      <c r="F292" s="112" t="s">
        <v>35</v>
      </c>
      <c r="G292" s="112"/>
      <c r="H292" s="18" t="s">
        <v>41</v>
      </c>
      <c r="I292" s="135"/>
      <c r="J292" s="135"/>
      <c r="K292" s="21" t="s">
        <v>98</v>
      </c>
      <c r="L292" s="21" t="s">
        <v>99</v>
      </c>
      <c r="M292" s="79">
        <v>2027</v>
      </c>
      <c r="N292" s="22"/>
      <c r="O292" s="33"/>
      <c r="P292" s="33"/>
      <c r="Q292" s="33"/>
      <c r="R292" s="33"/>
      <c r="S292" s="33"/>
      <c r="T292" s="33"/>
      <c r="U292" s="33"/>
      <c r="V292" s="33"/>
      <c r="W292" s="33"/>
      <c r="X292" s="33"/>
      <c r="Y292" s="33"/>
      <c r="Z292" s="33"/>
      <c r="AA292" s="33"/>
      <c r="AB292" s="33"/>
      <c r="AC292" s="33"/>
      <c r="AD292" s="33"/>
      <c r="AE292" s="34"/>
    </row>
    <row r="293" spans="1:31" ht="28.95" hidden="1" customHeight="1" x14ac:dyDescent="0.3">
      <c r="A293" s="35" t="s">
        <v>531</v>
      </c>
      <c r="B293" s="144" t="s">
        <v>756</v>
      </c>
      <c r="C293" s="111" t="s">
        <v>757</v>
      </c>
      <c r="D293" s="112" t="s">
        <v>758</v>
      </c>
      <c r="E293" s="112" t="s">
        <v>35</v>
      </c>
      <c r="F293" s="112"/>
      <c r="G293" s="112"/>
      <c r="H293" s="18" t="s">
        <v>41</v>
      </c>
      <c r="I293" s="134"/>
      <c r="J293" s="135"/>
      <c r="K293" s="21" t="s">
        <v>98</v>
      </c>
      <c r="L293" s="21" t="s">
        <v>99</v>
      </c>
      <c r="M293" s="79">
        <v>2027</v>
      </c>
      <c r="N293" s="22"/>
      <c r="O293" s="33"/>
      <c r="P293" s="33"/>
      <c r="Q293" s="33"/>
      <c r="R293" s="33"/>
      <c r="S293" s="33"/>
      <c r="T293" s="33"/>
      <c r="U293" s="33"/>
      <c r="V293" s="33"/>
      <c r="W293" s="33"/>
      <c r="X293" s="33"/>
      <c r="Y293" s="33"/>
      <c r="Z293" s="33"/>
      <c r="AA293" s="33"/>
      <c r="AB293" s="33"/>
      <c r="AC293" s="33"/>
      <c r="AD293" s="33"/>
      <c r="AE293" s="34"/>
    </row>
    <row r="294" spans="1:31" ht="43.2" x14ac:dyDescent="0.3">
      <c r="A294" s="35" t="s">
        <v>531</v>
      </c>
      <c r="B294" s="144" t="s">
        <v>756</v>
      </c>
      <c r="C294" s="111" t="s">
        <v>757</v>
      </c>
      <c r="D294" s="323" t="s">
        <v>759</v>
      </c>
      <c r="E294" s="112" t="s">
        <v>35</v>
      </c>
      <c r="F294" s="112"/>
      <c r="G294" s="112"/>
      <c r="H294" s="304" t="s">
        <v>41</v>
      </c>
      <c r="I294" s="134">
        <v>1</v>
      </c>
      <c r="J294" s="135" t="s">
        <v>760</v>
      </c>
      <c r="K294" s="21" t="s">
        <v>98</v>
      </c>
      <c r="L294" s="21" t="s">
        <v>99</v>
      </c>
      <c r="M294" s="79">
        <v>2026</v>
      </c>
      <c r="N294" s="22"/>
      <c r="O294" s="33"/>
      <c r="P294" s="33"/>
      <c r="Q294" s="33"/>
      <c r="R294" s="23">
        <f>+N294+O294+P294+Q294</f>
        <v>0</v>
      </c>
      <c r="S294" s="24">
        <f>IF(N294/ I294&gt;100%,100%,N294/I294)</f>
        <v>0</v>
      </c>
      <c r="T294" s="24">
        <f t="shared" ref="T294" si="267">IF(O294/ I294&gt;100%,100%,O294/I294)</f>
        <v>0</v>
      </c>
      <c r="U294" s="24">
        <f>IF(P294/ I294&gt;100%,100%,P294/I294)</f>
        <v>0</v>
      </c>
      <c r="V294" s="24">
        <f>IF(Q294/ I294&gt;100%,100%,Q294/I294)</f>
        <v>0</v>
      </c>
      <c r="W294" s="25">
        <f>+S294</f>
        <v>0</v>
      </c>
      <c r="X294" s="24">
        <f t="shared" ref="X294" si="268">IF(S294+T294&gt;100%,100%,S294+T294)</f>
        <v>0</v>
      </c>
      <c r="Y294" s="24">
        <f t="shared" ref="Y294" si="269">IF(S294+T294+U294&gt;100%,100%,S294+T294+U294)</f>
        <v>0</v>
      </c>
      <c r="Z294" s="24">
        <f t="shared" ref="Z294" si="270">IF(S294+T294+U294+V294&gt;100%,100%,S294+T294+U294+V294)</f>
        <v>0</v>
      </c>
      <c r="AA294" s="33"/>
      <c r="AB294" s="33"/>
      <c r="AC294" s="33"/>
      <c r="AD294" s="33"/>
      <c r="AE294" s="34"/>
    </row>
    <row r="295" spans="1:31" ht="43.2" hidden="1" x14ac:dyDescent="0.3">
      <c r="A295" s="35" t="s">
        <v>531</v>
      </c>
      <c r="B295" s="144" t="s">
        <v>756</v>
      </c>
      <c r="C295" s="111" t="s">
        <v>757</v>
      </c>
      <c r="D295" s="112" t="s">
        <v>761</v>
      </c>
      <c r="E295" s="112" t="s">
        <v>35</v>
      </c>
      <c r="F295" s="112"/>
      <c r="G295" s="112"/>
      <c r="H295" s="18" t="s">
        <v>41</v>
      </c>
      <c r="I295" s="134"/>
      <c r="J295" s="135"/>
      <c r="K295" s="21" t="s">
        <v>98</v>
      </c>
      <c r="L295" s="21" t="s">
        <v>99</v>
      </c>
      <c r="M295" s="79">
        <v>2027</v>
      </c>
      <c r="N295" s="22"/>
      <c r="O295" s="33"/>
      <c r="P295" s="33"/>
      <c r="Q295" s="33"/>
      <c r="R295" s="33"/>
      <c r="S295" s="33"/>
      <c r="T295" s="33"/>
      <c r="U295" s="33"/>
      <c r="V295" s="33"/>
      <c r="W295" s="33"/>
      <c r="X295" s="33"/>
      <c r="Y295" s="33"/>
      <c r="Z295" s="33"/>
      <c r="AA295" s="33"/>
      <c r="AB295" s="33"/>
      <c r="AC295" s="33"/>
      <c r="AD295" s="33"/>
      <c r="AE295" s="34"/>
    </row>
    <row r="296" spans="1:31" ht="28.95" hidden="1" customHeight="1" x14ac:dyDescent="0.3">
      <c r="A296" s="35" t="s">
        <v>531</v>
      </c>
      <c r="B296" s="144" t="s">
        <v>756</v>
      </c>
      <c r="C296" s="111" t="s">
        <v>757</v>
      </c>
      <c r="D296" s="112" t="s">
        <v>762</v>
      </c>
      <c r="E296" s="112"/>
      <c r="F296" s="112" t="s">
        <v>35</v>
      </c>
      <c r="G296" s="112"/>
      <c r="H296" s="18" t="s">
        <v>41</v>
      </c>
      <c r="I296" s="134"/>
      <c r="J296" s="135"/>
      <c r="K296" s="21" t="s">
        <v>98</v>
      </c>
      <c r="L296" s="21" t="s">
        <v>99</v>
      </c>
      <c r="M296" s="79">
        <v>2027</v>
      </c>
      <c r="N296" s="22"/>
      <c r="O296" s="33"/>
      <c r="P296" s="33"/>
      <c r="Q296" s="33"/>
      <c r="R296" s="33"/>
      <c r="S296" s="33"/>
      <c r="T296" s="33"/>
      <c r="U296" s="33"/>
      <c r="V296" s="33"/>
      <c r="W296" s="33"/>
      <c r="X296" s="33"/>
      <c r="Y296" s="33"/>
      <c r="Z296" s="33"/>
      <c r="AA296" s="33"/>
      <c r="AB296" s="33"/>
      <c r="AC296" s="33"/>
      <c r="AD296" s="33"/>
      <c r="AE296" s="34"/>
    </row>
    <row r="297" spans="1:31" ht="206.25" customHeight="1" x14ac:dyDescent="0.3">
      <c r="A297" s="35" t="s">
        <v>531</v>
      </c>
      <c r="B297" s="110" t="s">
        <v>763</v>
      </c>
      <c r="C297" s="111" t="s">
        <v>764</v>
      </c>
      <c r="D297" s="323" t="s">
        <v>765</v>
      </c>
      <c r="E297" s="112" t="s">
        <v>35</v>
      </c>
      <c r="F297" s="112"/>
      <c r="G297" s="112"/>
      <c r="H297" s="304" t="s">
        <v>41</v>
      </c>
      <c r="I297" s="142">
        <v>0.15</v>
      </c>
      <c r="J297" s="135" t="s">
        <v>766</v>
      </c>
      <c r="K297" s="21" t="s">
        <v>98</v>
      </c>
      <c r="L297" s="21" t="s">
        <v>99</v>
      </c>
      <c r="M297" s="79">
        <v>2026</v>
      </c>
      <c r="N297" s="22"/>
      <c r="O297" s="23"/>
      <c r="P297" s="23"/>
      <c r="Q297" s="23"/>
      <c r="R297" s="23">
        <f>+N297+O297+P297+Q297</f>
        <v>0</v>
      </c>
      <c r="S297" s="24">
        <f>IF(N297/ I297&gt;100%,100%,N297/I297)</f>
        <v>0</v>
      </c>
      <c r="T297" s="24">
        <f t="shared" ref="T297" si="271">IF(O297/ I297&gt;100%,100%,O297/I297)</f>
        <v>0</v>
      </c>
      <c r="U297" s="24">
        <f>IF(P297/ I297&gt;100%,100%,P297/I297)</f>
        <v>0</v>
      </c>
      <c r="V297" s="24">
        <f>IF(Q297/ I297&gt;100%,100%,Q297/I297)</f>
        <v>0</v>
      </c>
      <c r="W297" s="25">
        <f>+S297</f>
        <v>0</v>
      </c>
      <c r="X297" s="24">
        <f t="shared" ref="X297" si="272">IF(S297+T297&gt;100%,100%,S297+T297)</f>
        <v>0</v>
      </c>
      <c r="Y297" s="24">
        <f t="shared" ref="Y297" si="273">IF(S297+T297+U297&gt;100%,100%,S297+T297+U297)</f>
        <v>0</v>
      </c>
      <c r="Z297" s="24">
        <f t="shared" ref="Z297" si="274">IF(S297+T297+U297+V297&gt;100%,100%,S297+T297+U297+V297)</f>
        <v>0</v>
      </c>
      <c r="AA297" s="33"/>
      <c r="AB297" s="33"/>
      <c r="AC297" s="33"/>
      <c r="AD297" s="33"/>
      <c r="AE297" s="34"/>
    </row>
    <row r="298" spans="1:31" ht="115.2" hidden="1" x14ac:dyDescent="0.3">
      <c r="A298" s="35" t="s">
        <v>531</v>
      </c>
      <c r="B298" s="110" t="s">
        <v>763</v>
      </c>
      <c r="C298" s="111" t="s">
        <v>764</v>
      </c>
      <c r="D298" s="112" t="s">
        <v>767</v>
      </c>
      <c r="E298" s="112" t="s">
        <v>35</v>
      </c>
      <c r="F298" s="112"/>
      <c r="G298" s="112"/>
      <c r="H298" s="18" t="s">
        <v>41</v>
      </c>
      <c r="I298" s="134"/>
      <c r="J298" s="135"/>
      <c r="K298" s="21" t="s">
        <v>98</v>
      </c>
      <c r="L298" s="21" t="s">
        <v>99</v>
      </c>
      <c r="M298" s="79">
        <v>2027</v>
      </c>
      <c r="N298" s="22"/>
      <c r="O298" s="33"/>
      <c r="P298" s="33"/>
      <c r="Q298" s="33"/>
      <c r="R298" s="33"/>
      <c r="S298" s="33"/>
      <c r="T298" s="33"/>
      <c r="U298" s="33"/>
      <c r="V298" s="33"/>
      <c r="W298" s="33"/>
      <c r="X298" s="33"/>
      <c r="Y298" s="33"/>
      <c r="Z298" s="33"/>
      <c r="AA298" s="33"/>
      <c r="AB298" s="33"/>
      <c r="AC298" s="33"/>
      <c r="AD298" s="33"/>
      <c r="AE298" s="34"/>
    </row>
    <row r="299" spans="1:31" ht="37.5" hidden="1" customHeight="1" x14ac:dyDescent="0.3">
      <c r="A299" s="35" t="s">
        <v>531</v>
      </c>
      <c r="B299" s="110" t="s">
        <v>763</v>
      </c>
      <c r="C299" s="111" t="s">
        <v>764</v>
      </c>
      <c r="D299" s="112" t="s">
        <v>768</v>
      </c>
      <c r="E299" s="112"/>
      <c r="F299" s="112" t="s">
        <v>35</v>
      </c>
      <c r="G299" s="112"/>
      <c r="H299" s="18" t="s">
        <v>41</v>
      </c>
      <c r="I299" s="134"/>
      <c r="J299" s="135"/>
      <c r="K299" s="21" t="s">
        <v>98</v>
      </c>
      <c r="L299" s="21" t="s">
        <v>99</v>
      </c>
      <c r="M299" s="79">
        <v>2027</v>
      </c>
      <c r="N299" s="22"/>
      <c r="O299" s="33"/>
      <c r="P299" s="33"/>
      <c r="Q299" s="33"/>
      <c r="R299" s="33"/>
      <c r="S299" s="33"/>
      <c r="T299" s="33"/>
      <c r="U299" s="33"/>
      <c r="V299" s="33"/>
      <c r="W299" s="33"/>
      <c r="X299" s="33"/>
      <c r="Y299" s="33"/>
      <c r="Z299" s="33"/>
      <c r="AA299" s="33"/>
      <c r="AB299" s="33"/>
      <c r="AC299" s="33"/>
      <c r="AD299" s="33"/>
      <c r="AE299" s="34"/>
    </row>
    <row r="300" spans="1:31" ht="82.5" customHeight="1" x14ac:dyDescent="0.3">
      <c r="A300" s="35" t="s">
        <v>531</v>
      </c>
      <c r="B300" s="110" t="s">
        <v>769</v>
      </c>
      <c r="C300" s="111" t="s">
        <v>770</v>
      </c>
      <c r="D300" s="323" t="s">
        <v>771</v>
      </c>
      <c r="E300" s="112" t="s">
        <v>35</v>
      </c>
      <c r="F300" s="112"/>
      <c r="G300" s="112"/>
      <c r="H300" s="304" t="s">
        <v>41</v>
      </c>
      <c r="I300" s="142">
        <v>0.2</v>
      </c>
      <c r="J300" s="135" t="s">
        <v>772</v>
      </c>
      <c r="K300" s="21" t="s">
        <v>98</v>
      </c>
      <c r="L300" s="21" t="s">
        <v>99</v>
      </c>
      <c r="M300" s="79">
        <v>2026</v>
      </c>
      <c r="N300" s="22"/>
      <c r="O300" s="23"/>
      <c r="P300" s="23"/>
      <c r="Q300" s="23"/>
      <c r="R300" s="23">
        <f>+N300+O300+P300+Q300</f>
        <v>0</v>
      </c>
      <c r="S300" s="24">
        <f>IF(N300/ I300&gt;100%,100%,N300/I300)</f>
        <v>0</v>
      </c>
      <c r="T300" s="24">
        <f t="shared" ref="T300" si="275">IF(O300/ I300&gt;100%,100%,O300/I300)</f>
        <v>0</v>
      </c>
      <c r="U300" s="24">
        <f>IF(P300/ I300&gt;100%,100%,P300/I300)</f>
        <v>0</v>
      </c>
      <c r="V300" s="24">
        <f>IF(Q300/ I300&gt;100%,100%,Q300/I300)</f>
        <v>0</v>
      </c>
      <c r="W300" s="25">
        <f>+S300</f>
        <v>0</v>
      </c>
      <c r="X300" s="24">
        <f t="shared" ref="X300" si="276">IF(S300+T300&gt;100%,100%,S300+T300)</f>
        <v>0</v>
      </c>
      <c r="Y300" s="24">
        <f t="shared" ref="Y300" si="277">IF(S300+T300+U300&gt;100%,100%,S300+T300+U300)</f>
        <v>0</v>
      </c>
      <c r="Z300" s="24">
        <f t="shared" ref="Z300" si="278">IF(S300+T300+U300+V300&gt;100%,100%,S300+T300+U300+V300)</f>
        <v>0</v>
      </c>
      <c r="AA300" s="33"/>
      <c r="AB300" s="33"/>
      <c r="AC300" s="33"/>
      <c r="AD300" s="33"/>
      <c r="AE300" s="34"/>
    </row>
    <row r="301" spans="1:31" ht="115.2" hidden="1" x14ac:dyDescent="0.3">
      <c r="A301" s="35" t="s">
        <v>531</v>
      </c>
      <c r="B301" s="110" t="s">
        <v>769</v>
      </c>
      <c r="C301" s="111" t="s">
        <v>770</v>
      </c>
      <c r="D301" s="112" t="s">
        <v>773</v>
      </c>
      <c r="E301" s="112"/>
      <c r="F301" s="112" t="s">
        <v>35</v>
      </c>
      <c r="G301" s="112"/>
      <c r="H301" s="18" t="s">
        <v>41</v>
      </c>
      <c r="I301" s="135"/>
      <c r="J301" s="135"/>
      <c r="K301" s="21" t="s">
        <v>98</v>
      </c>
      <c r="L301" s="21" t="s">
        <v>99</v>
      </c>
      <c r="M301" s="79">
        <v>2027</v>
      </c>
      <c r="N301" s="22"/>
      <c r="O301" s="33"/>
      <c r="P301" s="33"/>
      <c r="Q301" s="33"/>
      <c r="R301" s="33"/>
      <c r="S301" s="33"/>
      <c r="T301" s="33"/>
      <c r="U301" s="33"/>
      <c r="V301" s="33"/>
      <c r="W301" s="33"/>
      <c r="X301" s="33"/>
      <c r="Y301" s="33"/>
      <c r="Z301" s="33"/>
      <c r="AA301" s="33"/>
      <c r="AB301" s="33"/>
      <c r="AC301" s="33"/>
      <c r="AD301" s="33"/>
      <c r="AE301" s="34"/>
    </row>
    <row r="302" spans="1:31" ht="115.2" hidden="1" x14ac:dyDescent="0.3">
      <c r="A302" s="35" t="s">
        <v>531</v>
      </c>
      <c r="B302" s="110" t="s">
        <v>769</v>
      </c>
      <c r="C302" s="111" t="s">
        <v>770</v>
      </c>
      <c r="D302" s="112" t="s">
        <v>774</v>
      </c>
      <c r="E302" s="112" t="s">
        <v>35</v>
      </c>
      <c r="F302" s="112"/>
      <c r="G302" s="112"/>
      <c r="H302" s="18" t="s">
        <v>41</v>
      </c>
      <c r="I302" s="135"/>
      <c r="J302" s="135"/>
      <c r="K302" s="21" t="s">
        <v>98</v>
      </c>
      <c r="L302" s="21" t="s">
        <v>99</v>
      </c>
      <c r="M302" s="79">
        <v>2027</v>
      </c>
      <c r="N302" s="22"/>
      <c r="O302" s="33"/>
      <c r="P302" s="33"/>
      <c r="Q302" s="33"/>
      <c r="R302" s="33"/>
      <c r="S302" s="33"/>
      <c r="T302" s="33"/>
      <c r="U302" s="33"/>
      <c r="V302" s="33"/>
      <c r="W302" s="33"/>
      <c r="X302" s="33"/>
      <c r="Y302" s="33"/>
      <c r="Z302" s="33"/>
      <c r="AA302" s="33"/>
      <c r="AB302" s="33"/>
      <c r="AC302" s="33"/>
      <c r="AD302" s="33"/>
      <c r="AE302" s="34"/>
    </row>
    <row r="303" spans="1:31" ht="115.2" hidden="1" x14ac:dyDescent="0.3">
      <c r="A303" s="35" t="s">
        <v>531</v>
      </c>
      <c r="B303" s="110" t="s">
        <v>769</v>
      </c>
      <c r="C303" s="111" t="s">
        <v>770</v>
      </c>
      <c r="D303" s="112" t="s">
        <v>775</v>
      </c>
      <c r="E303" s="112"/>
      <c r="F303" s="112" t="s">
        <v>35</v>
      </c>
      <c r="G303" s="112"/>
      <c r="H303" s="18" t="s">
        <v>41</v>
      </c>
      <c r="I303" s="135"/>
      <c r="J303" s="135"/>
      <c r="K303" s="21" t="s">
        <v>98</v>
      </c>
      <c r="L303" s="21" t="s">
        <v>99</v>
      </c>
      <c r="M303" s="79">
        <v>2027</v>
      </c>
      <c r="N303" s="22"/>
      <c r="O303" s="33"/>
      <c r="P303" s="33"/>
      <c r="Q303" s="33"/>
      <c r="R303" s="33"/>
      <c r="S303" s="33"/>
      <c r="T303" s="33"/>
      <c r="U303" s="33"/>
      <c r="V303" s="33"/>
      <c r="W303" s="33"/>
      <c r="X303" s="33"/>
      <c r="Y303" s="33"/>
      <c r="Z303" s="33"/>
      <c r="AA303" s="33"/>
      <c r="AB303" s="33"/>
      <c r="AC303" s="33"/>
      <c r="AD303" s="33"/>
      <c r="AE303" s="34"/>
    </row>
    <row r="304" spans="1:31" ht="28.95" hidden="1" customHeight="1" x14ac:dyDescent="0.3">
      <c r="A304" s="35" t="s">
        <v>531</v>
      </c>
      <c r="B304" s="110" t="s">
        <v>776</v>
      </c>
      <c r="C304" s="111" t="s">
        <v>777</v>
      </c>
      <c r="D304" s="112" t="s">
        <v>778</v>
      </c>
      <c r="E304" s="112"/>
      <c r="F304" s="112" t="s">
        <v>35</v>
      </c>
      <c r="G304" s="112"/>
      <c r="H304" s="18" t="s">
        <v>41</v>
      </c>
      <c r="I304" s="142"/>
      <c r="J304" s="135"/>
      <c r="K304" s="21" t="s">
        <v>98</v>
      </c>
      <c r="L304" s="21" t="s">
        <v>99</v>
      </c>
      <c r="M304" s="79">
        <v>2027</v>
      </c>
      <c r="N304" s="22"/>
      <c r="O304" s="33"/>
      <c r="P304" s="33"/>
      <c r="Q304" s="33"/>
      <c r="R304" s="33"/>
      <c r="S304" s="33"/>
      <c r="T304" s="33"/>
      <c r="U304" s="33"/>
      <c r="V304" s="33"/>
      <c r="W304" s="33"/>
      <c r="X304" s="33"/>
      <c r="Y304" s="33"/>
      <c r="Z304" s="33"/>
      <c r="AA304" s="33"/>
      <c r="AB304" s="33"/>
      <c r="AC304" s="33"/>
      <c r="AD304" s="33"/>
      <c r="AE304" s="34"/>
    </row>
    <row r="305" spans="1:31" ht="172.8" x14ac:dyDescent="0.3">
      <c r="A305" s="35" t="s">
        <v>531</v>
      </c>
      <c r="B305" s="110" t="s">
        <v>776</v>
      </c>
      <c r="C305" s="111" t="s">
        <v>777</v>
      </c>
      <c r="D305" s="323" t="s">
        <v>779</v>
      </c>
      <c r="E305" s="112" t="s">
        <v>35</v>
      </c>
      <c r="F305" s="112"/>
      <c r="G305" s="112"/>
      <c r="H305" s="304" t="s">
        <v>41</v>
      </c>
      <c r="I305" s="142">
        <v>0.3</v>
      </c>
      <c r="J305" s="135" t="s">
        <v>780</v>
      </c>
      <c r="K305" s="21" t="s">
        <v>98</v>
      </c>
      <c r="L305" s="21" t="s">
        <v>99</v>
      </c>
      <c r="M305" s="79">
        <v>2026</v>
      </c>
      <c r="N305" s="22"/>
      <c r="O305" s="23"/>
      <c r="P305" s="23"/>
      <c r="Q305" s="23"/>
      <c r="R305" s="23">
        <f>+N305+O305+P305+Q305</f>
        <v>0</v>
      </c>
      <c r="S305" s="24">
        <f>IF(N305/ I305&gt;100%,100%,N305/I305)</f>
        <v>0</v>
      </c>
      <c r="T305" s="24">
        <f t="shared" ref="T305" si="279">IF(O305/ I305&gt;100%,100%,O305/I305)</f>
        <v>0</v>
      </c>
      <c r="U305" s="24">
        <f>IF(P305/ I305&gt;100%,100%,P305/I305)</f>
        <v>0</v>
      </c>
      <c r="V305" s="24">
        <f>IF(Q305/ I305&gt;100%,100%,Q305/I305)</f>
        <v>0</v>
      </c>
      <c r="W305" s="25">
        <f>+S305</f>
        <v>0</v>
      </c>
      <c r="X305" s="24">
        <f t="shared" ref="X305" si="280">IF(S305+T305&gt;100%,100%,S305+T305)</f>
        <v>0</v>
      </c>
      <c r="Y305" s="24">
        <f t="shared" ref="Y305" si="281">IF(S305+T305+U305&gt;100%,100%,S305+T305+U305)</f>
        <v>0</v>
      </c>
      <c r="Z305" s="24">
        <f t="shared" ref="Z305" si="282">IF(S305+T305+U305+V305&gt;100%,100%,S305+T305+U305+V305)</f>
        <v>0</v>
      </c>
      <c r="AA305" s="33"/>
      <c r="AB305" s="33"/>
      <c r="AC305" s="33"/>
      <c r="AD305" s="33"/>
      <c r="AE305" s="34"/>
    </row>
    <row r="306" spans="1:31" ht="172.8" hidden="1" x14ac:dyDescent="0.3">
      <c r="A306" s="35" t="s">
        <v>531</v>
      </c>
      <c r="B306" s="110" t="s">
        <v>776</v>
      </c>
      <c r="C306" s="111" t="s">
        <v>777</v>
      </c>
      <c r="D306" s="112" t="s">
        <v>781</v>
      </c>
      <c r="E306" s="112" t="s">
        <v>35</v>
      </c>
      <c r="F306" s="112"/>
      <c r="G306" s="112"/>
      <c r="H306" s="18" t="s">
        <v>41</v>
      </c>
      <c r="I306" s="142"/>
      <c r="J306" s="135"/>
      <c r="K306" s="21" t="s">
        <v>98</v>
      </c>
      <c r="L306" s="21" t="s">
        <v>99</v>
      </c>
      <c r="M306" s="79">
        <v>2027</v>
      </c>
      <c r="N306" s="22"/>
      <c r="O306" s="33"/>
      <c r="P306" s="33"/>
      <c r="Q306" s="33"/>
      <c r="R306" s="33"/>
      <c r="S306" s="33"/>
      <c r="T306" s="33"/>
      <c r="U306" s="33"/>
      <c r="V306" s="33"/>
      <c r="W306" s="33"/>
      <c r="X306" s="33"/>
      <c r="Y306" s="33"/>
      <c r="Z306" s="33"/>
      <c r="AA306" s="33"/>
      <c r="AB306" s="33"/>
      <c r="AC306" s="33"/>
      <c r="AD306" s="33"/>
      <c r="AE306" s="34"/>
    </row>
    <row r="307" spans="1:31" ht="145.5" customHeight="1" x14ac:dyDescent="0.3">
      <c r="A307" s="35" t="s">
        <v>531</v>
      </c>
      <c r="B307" s="110" t="s">
        <v>782</v>
      </c>
      <c r="C307" s="111" t="s">
        <v>783</v>
      </c>
      <c r="D307" s="323" t="s">
        <v>784</v>
      </c>
      <c r="E307" s="112"/>
      <c r="F307" s="112" t="s">
        <v>35</v>
      </c>
      <c r="G307" s="112"/>
      <c r="H307" s="304" t="s">
        <v>41</v>
      </c>
      <c r="I307" s="135">
        <v>10</v>
      </c>
      <c r="J307" s="135" t="s">
        <v>785</v>
      </c>
      <c r="K307" s="21" t="s">
        <v>98</v>
      </c>
      <c r="L307" s="21" t="s">
        <v>99</v>
      </c>
      <c r="M307" s="79">
        <v>2026</v>
      </c>
      <c r="N307" s="22"/>
      <c r="O307" s="23"/>
      <c r="P307" s="23"/>
      <c r="Q307" s="23"/>
      <c r="R307" s="23">
        <f>+N307+O307+P307+Q307</f>
        <v>0</v>
      </c>
      <c r="S307" s="24">
        <f>IF(N307/ I307&gt;100%,100%,N307/I307)</f>
        <v>0</v>
      </c>
      <c r="T307" s="24">
        <f t="shared" ref="T307" si="283">IF(O307/ I307&gt;100%,100%,O307/I307)</f>
        <v>0</v>
      </c>
      <c r="U307" s="24">
        <f>IF(P307/ I307&gt;100%,100%,P307/I307)</f>
        <v>0</v>
      </c>
      <c r="V307" s="24">
        <f>IF(Q307/ I307&gt;100%,100%,Q307/I307)</f>
        <v>0</v>
      </c>
      <c r="W307" s="25">
        <f>+S307</f>
        <v>0</v>
      </c>
      <c r="X307" s="24">
        <f t="shared" ref="X307" si="284">IF(S307+T307&gt;100%,100%,S307+T307)</f>
        <v>0</v>
      </c>
      <c r="Y307" s="24">
        <f t="shared" ref="Y307" si="285">IF(S307+T307+U307&gt;100%,100%,S307+T307+U307)</f>
        <v>0</v>
      </c>
      <c r="Z307" s="24">
        <f t="shared" ref="Z307" si="286">IF(S307+T307+U307+V307&gt;100%,100%,S307+T307+U307+V307)</f>
        <v>0</v>
      </c>
      <c r="AA307" s="33"/>
      <c r="AB307" s="40" t="s">
        <v>786</v>
      </c>
      <c r="AC307" s="33"/>
      <c r="AD307" s="33"/>
      <c r="AE307" s="34"/>
    </row>
    <row r="308" spans="1:31" ht="129.6" hidden="1" x14ac:dyDescent="0.3">
      <c r="A308" s="35" t="s">
        <v>531</v>
      </c>
      <c r="B308" s="110" t="s">
        <v>782</v>
      </c>
      <c r="C308" s="111" t="s">
        <v>783</v>
      </c>
      <c r="D308" s="112" t="s">
        <v>787</v>
      </c>
      <c r="E308" s="112" t="s">
        <v>35</v>
      </c>
      <c r="F308" s="112"/>
      <c r="G308" s="112"/>
      <c r="H308" s="18" t="s">
        <v>41</v>
      </c>
      <c r="I308" s="135"/>
      <c r="J308" s="135"/>
      <c r="K308" s="21" t="s">
        <v>98</v>
      </c>
      <c r="L308" s="21" t="s">
        <v>99</v>
      </c>
      <c r="M308" s="79">
        <v>2027</v>
      </c>
      <c r="N308" s="22"/>
      <c r="O308" s="33"/>
      <c r="P308" s="33"/>
      <c r="Q308" s="33"/>
      <c r="R308" s="33"/>
      <c r="S308" s="33"/>
      <c r="T308" s="33"/>
      <c r="U308" s="33"/>
      <c r="V308" s="33"/>
      <c r="W308" s="33"/>
      <c r="X308" s="33"/>
      <c r="Y308" s="33"/>
      <c r="Z308" s="33"/>
      <c r="AA308" s="33"/>
      <c r="AB308" s="33"/>
      <c r="AC308" s="33"/>
      <c r="AD308" s="33"/>
      <c r="AE308" s="34"/>
    </row>
    <row r="309" spans="1:31" ht="129.6" hidden="1" x14ac:dyDescent="0.3">
      <c r="A309" s="35" t="s">
        <v>531</v>
      </c>
      <c r="B309" s="110" t="s">
        <v>782</v>
      </c>
      <c r="C309" s="111" t="s">
        <v>783</v>
      </c>
      <c r="D309" s="18" t="s">
        <v>788</v>
      </c>
      <c r="E309" s="18" t="s">
        <v>35</v>
      </c>
      <c r="F309" s="18"/>
      <c r="G309" s="18"/>
      <c r="H309" s="18" t="s">
        <v>41</v>
      </c>
      <c r="I309" s="135"/>
      <c r="J309" s="135"/>
      <c r="K309" s="21" t="s">
        <v>98</v>
      </c>
      <c r="L309" s="21" t="s">
        <v>99</v>
      </c>
      <c r="M309" s="79">
        <v>2027</v>
      </c>
      <c r="N309" s="22"/>
      <c r="O309" s="33"/>
      <c r="P309" s="33"/>
      <c r="Q309" s="33"/>
      <c r="R309" s="33"/>
      <c r="S309" s="33"/>
      <c r="T309" s="33"/>
      <c r="U309" s="33"/>
      <c r="V309" s="33"/>
      <c r="W309" s="33"/>
      <c r="X309" s="33"/>
      <c r="Y309" s="33"/>
      <c r="Z309" s="33"/>
      <c r="AA309" s="33"/>
      <c r="AB309" s="33"/>
      <c r="AC309" s="33"/>
      <c r="AD309" s="33"/>
      <c r="AE309" s="34"/>
    </row>
    <row r="310" spans="1:31" ht="129.6" hidden="1" x14ac:dyDescent="0.3">
      <c r="A310" s="35" t="s">
        <v>531</v>
      </c>
      <c r="B310" s="110" t="s">
        <v>782</v>
      </c>
      <c r="C310" s="111" t="s">
        <v>783</v>
      </c>
      <c r="D310" s="18" t="s">
        <v>789</v>
      </c>
      <c r="E310" s="18" t="s">
        <v>35</v>
      </c>
      <c r="F310" s="18"/>
      <c r="G310" s="18"/>
      <c r="H310" s="18" t="s">
        <v>41</v>
      </c>
      <c r="I310" s="135"/>
      <c r="J310" s="135"/>
      <c r="K310" s="21" t="s">
        <v>98</v>
      </c>
      <c r="L310" s="21" t="s">
        <v>99</v>
      </c>
      <c r="M310" s="79">
        <v>2027</v>
      </c>
      <c r="N310" s="22"/>
      <c r="O310" s="33"/>
      <c r="P310" s="33"/>
      <c r="Q310" s="33"/>
      <c r="R310" s="33"/>
      <c r="S310" s="33"/>
      <c r="T310" s="33"/>
      <c r="U310" s="33"/>
      <c r="V310" s="33"/>
      <c r="W310" s="33"/>
      <c r="X310" s="33"/>
      <c r="Y310" s="33"/>
      <c r="Z310" s="33"/>
      <c r="AA310" s="33"/>
      <c r="AB310" s="33"/>
      <c r="AC310" s="33"/>
      <c r="AD310" s="33"/>
      <c r="AE310" s="34"/>
    </row>
    <row r="311" spans="1:31" ht="90.75" customHeight="1" x14ac:dyDescent="0.3">
      <c r="A311" s="145" t="s">
        <v>790</v>
      </c>
      <c r="B311" s="119" t="s">
        <v>791</v>
      </c>
      <c r="C311" s="17" t="s">
        <v>792</v>
      </c>
      <c r="D311" s="303" t="s">
        <v>793</v>
      </c>
      <c r="E311" s="18"/>
      <c r="F311" s="18" t="s">
        <v>35</v>
      </c>
      <c r="G311" s="18"/>
      <c r="H311" s="304" t="s">
        <v>41</v>
      </c>
      <c r="I311" s="37" t="s">
        <v>794</v>
      </c>
      <c r="J311" s="31" t="s">
        <v>795</v>
      </c>
      <c r="K311" s="21" t="s">
        <v>98</v>
      </c>
      <c r="L311" s="21" t="s">
        <v>796</v>
      </c>
      <c r="M311" s="79">
        <v>2026</v>
      </c>
      <c r="N311" s="22"/>
      <c r="O311" s="33"/>
      <c r="P311" s="33"/>
      <c r="Q311" s="33"/>
      <c r="R311" s="33"/>
      <c r="S311" s="33"/>
      <c r="T311" s="33"/>
      <c r="U311" s="33"/>
      <c r="V311" s="33"/>
      <c r="W311" s="33"/>
      <c r="X311" s="33"/>
      <c r="Y311" s="33"/>
      <c r="Z311" s="33"/>
      <c r="AA311" s="33"/>
      <c r="AB311" s="33"/>
      <c r="AC311" s="33"/>
      <c r="AD311" s="33"/>
      <c r="AE311" s="34"/>
    </row>
    <row r="312" spans="1:31" ht="28.95" hidden="1" customHeight="1" x14ac:dyDescent="0.3">
      <c r="A312" s="145" t="s">
        <v>790</v>
      </c>
      <c r="B312" s="119" t="s">
        <v>791</v>
      </c>
      <c r="C312" s="17" t="s">
        <v>792</v>
      </c>
      <c r="D312" s="18" t="s">
        <v>797</v>
      </c>
      <c r="E312" s="18"/>
      <c r="F312" s="18"/>
      <c r="G312" s="18" t="s">
        <v>35</v>
      </c>
      <c r="H312" s="18" t="s">
        <v>41</v>
      </c>
      <c r="I312" s="37"/>
      <c r="J312" s="31"/>
      <c r="K312" s="21" t="s">
        <v>75</v>
      </c>
      <c r="L312" s="21" t="s">
        <v>76</v>
      </c>
      <c r="M312" s="79">
        <v>2027</v>
      </c>
      <c r="N312" s="22"/>
      <c r="O312" s="33"/>
      <c r="P312" s="33"/>
      <c r="Q312" s="33"/>
      <c r="R312" s="33"/>
      <c r="S312" s="33"/>
      <c r="T312" s="33"/>
      <c r="U312" s="33"/>
      <c r="V312" s="33"/>
      <c r="W312" s="33"/>
      <c r="X312" s="33"/>
      <c r="Y312" s="33"/>
      <c r="Z312" s="33"/>
      <c r="AA312" s="33"/>
      <c r="AB312" s="33"/>
      <c r="AC312" s="33"/>
      <c r="AD312" s="33"/>
      <c r="AE312" s="34"/>
    </row>
    <row r="313" spans="1:31" ht="28.95" customHeight="1" x14ac:dyDescent="0.3">
      <c r="A313" s="145" t="s">
        <v>790</v>
      </c>
      <c r="B313" s="119" t="s">
        <v>791</v>
      </c>
      <c r="C313" s="17" t="s">
        <v>792</v>
      </c>
      <c r="D313" s="304" t="s">
        <v>798</v>
      </c>
      <c r="E313" s="18"/>
      <c r="F313" s="18" t="s">
        <v>35</v>
      </c>
      <c r="G313" s="18"/>
      <c r="H313" s="304" t="s">
        <v>41</v>
      </c>
      <c r="I313" s="37"/>
      <c r="J313" s="31"/>
      <c r="K313" s="21" t="s">
        <v>75</v>
      </c>
      <c r="L313" s="21" t="s">
        <v>76</v>
      </c>
      <c r="M313" s="79">
        <v>2026</v>
      </c>
      <c r="N313" s="22"/>
      <c r="O313" s="33"/>
      <c r="P313" s="33"/>
      <c r="Q313" s="33"/>
      <c r="R313" s="33"/>
      <c r="S313" s="33"/>
      <c r="T313" s="33"/>
      <c r="U313" s="33"/>
      <c r="V313" s="33"/>
      <c r="W313" s="33"/>
      <c r="X313" s="33"/>
      <c r="Y313" s="33"/>
      <c r="Z313" s="33"/>
      <c r="AA313" s="33"/>
      <c r="AB313" s="33"/>
      <c r="AC313" s="33"/>
      <c r="AD313" s="33"/>
      <c r="AE313" s="34"/>
    </row>
    <row r="314" spans="1:31" ht="28.95" hidden="1" customHeight="1" x14ac:dyDescent="0.3">
      <c r="A314" s="145" t="s">
        <v>790</v>
      </c>
      <c r="B314" s="119" t="s">
        <v>791</v>
      </c>
      <c r="C314" s="17" t="s">
        <v>792</v>
      </c>
      <c r="D314" s="18" t="s">
        <v>799</v>
      </c>
      <c r="E314" s="18"/>
      <c r="F314" s="18"/>
      <c r="G314" s="18" t="s">
        <v>35</v>
      </c>
      <c r="H314" s="18" t="s">
        <v>41</v>
      </c>
      <c r="I314" s="37"/>
      <c r="J314" s="31"/>
      <c r="K314" s="21" t="s">
        <v>75</v>
      </c>
      <c r="L314" s="21" t="s">
        <v>76</v>
      </c>
      <c r="M314" s="79">
        <v>2027</v>
      </c>
      <c r="N314" s="22"/>
      <c r="O314" s="33"/>
      <c r="P314" s="33"/>
      <c r="Q314" s="33"/>
      <c r="R314" s="33"/>
      <c r="S314" s="33"/>
      <c r="T314" s="33"/>
      <c r="U314" s="33"/>
      <c r="V314" s="33"/>
      <c r="W314" s="33"/>
      <c r="X314" s="33"/>
      <c r="Y314" s="33"/>
      <c r="Z314" s="33"/>
      <c r="AA314" s="33"/>
      <c r="AB314" s="33"/>
      <c r="AC314" s="33"/>
      <c r="AD314" s="33"/>
      <c r="AE314" s="34"/>
    </row>
    <row r="315" spans="1:31" ht="129.6" x14ac:dyDescent="0.3">
      <c r="A315" s="145" t="s">
        <v>790</v>
      </c>
      <c r="B315" s="119" t="s">
        <v>791</v>
      </c>
      <c r="C315" s="17" t="s">
        <v>792</v>
      </c>
      <c r="D315" s="303" t="s">
        <v>800</v>
      </c>
      <c r="E315" s="18" t="s">
        <v>35</v>
      </c>
      <c r="F315" s="18"/>
      <c r="G315" s="18"/>
      <c r="H315" s="304" t="s">
        <v>41</v>
      </c>
      <c r="I315" s="37">
        <v>1</v>
      </c>
      <c r="J315" s="31" t="s">
        <v>801</v>
      </c>
      <c r="K315" s="21" t="s">
        <v>75</v>
      </c>
      <c r="L315" s="21" t="s">
        <v>76</v>
      </c>
      <c r="M315" s="79">
        <v>2026</v>
      </c>
      <c r="N315" s="22"/>
      <c r="O315" s="23"/>
      <c r="P315" s="23"/>
      <c r="Q315" s="23"/>
      <c r="R315" s="23">
        <f>+N315+O315+P315+Q315</f>
        <v>0</v>
      </c>
      <c r="S315" s="24">
        <f>IF(N315/ I315&gt;100%,100%,N315/I315)</f>
        <v>0</v>
      </c>
      <c r="T315" s="24">
        <f t="shared" ref="T315" si="287">IF(O315/ I315&gt;100%,100%,O315/I315)</f>
        <v>0</v>
      </c>
      <c r="U315" s="24">
        <f>IF(P315/ I315&gt;100%,100%,P315/I315)</f>
        <v>0</v>
      </c>
      <c r="V315" s="24">
        <f>IF(Q315/ I315&gt;100%,100%,Q315/I315)</f>
        <v>0</v>
      </c>
      <c r="W315" s="25">
        <f>+S315</f>
        <v>0</v>
      </c>
      <c r="X315" s="24">
        <f t="shared" ref="X315" si="288">IF(S315+T315&gt;100%,100%,S315+T315)</f>
        <v>0</v>
      </c>
      <c r="Y315" s="24">
        <f t="shared" ref="Y315" si="289">IF(S315+T315+U315&gt;100%,100%,S315+T315+U315)</f>
        <v>0</v>
      </c>
      <c r="Z315" s="24">
        <f t="shared" ref="Z315" si="290">IF(S315+T315+U315+V315&gt;100%,100%,S315+T315+U315+V315)</f>
        <v>0</v>
      </c>
      <c r="AA315" s="33"/>
      <c r="AB315" s="33"/>
      <c r="AC315" s="33"/>
      <c r="AD315" s="33"/>
      <c r="AE315" s="34"/>
    </row>
    <row r="316" spans="1:31" ht="52.5" hidden="1" customHeight="1" x14ac:dyDescent="0.3">
      <c r="A316" s="145" t="s">
        <v>790</v>
      </c>
      <c r="B316" s="119" t="s">
        <v>802</v>
      </c>
      <c r="C316" s="17" t="s">
        <v>803</v>
      </c>
      <c r="D316" s="18" t="s">
        <v>804</v>
      </c>
      <c r="E316" s="18"/>
      <c r="F316" s="18" t="s">
        <v>35</v>
      </c>
      <c r="G316" s="18"/>
      <c r="H316" s="18" t="s">
        <v>41</v>
      </c>
      <c r="I316" s="37"/>
      <c r="J316" s="31"/>
      <c r="K316" s="21" t="s">
        <v>90</v>
      </c>
      <c r="L316" s="21" t="s">
        <v>90</v>
      </c>
      <c r="M316" s="79">
        <v>2027</v>
      </c>
      <c r="N316" s="22"/>
      <c r="O316" s="33"/>
      <c r="P316" s="33"/>
      <c r="Q316" s="33"/>
      <c r="R316" s="33"/>
      <c r="S316" s="33"/>
      <c r="T316" s="33"/>
      <c r="U316" s="33"/>
      <c r="V316" s="33"/>
      <c r="W316" s="33"/>
      <c r="X316" s="33"/>
      <c r="Y316" s="33"/>
      <c r="Z316" s="33"/>
      <c r="AA316" s="33"/>
      <c r="AB316" s="33"/>
      <c r="AC316" s="33"/>
      <c r="AD316" s="33"/>
      <c r="AE316" s="34"/>
    </row>
    <row r="317" spans="1:31" ht="196.5" customHeight="1" x14ac:dyDescent="0.3">
      <c r="A317" s="145" t="s">
        <v>790</v>
      </c>
      <c r="B317" s="119" t="s">
        <v>802</v>
      </c>
      <c r="C317" s="17" t="s">
        <v>803</v>
      </c>
      <c r="D317" s="304" t="s">
        <v>805</v>
      </c>
      <c r="E317" s="18" t="s">
        <v>35</v>
      </c>
      <c r="F317" s="18"/>
      <c r="G317" s="18"/>
      <c r="H317" s="304" t="s">
        <v>41</v>
      </c>
      <c r="I317" s="37">
        <v>1</v>
      </c>
      <c r="J317" s="31" t="s">
        <v>806</v>
      </c>
      <c r="K317" s="21" t="s">
        <v>90</v>
      </c>
      <c r="L317" s="21" t="s">
        <v>90</v>
      </c>
      <c r="M317" s="79">
        <v>2026</v>
      </c>
      <c r="N317" s="22"/>
      <c r="O317" s="23"/>
      <c r="P317" s="23"/>
      <c r="Q317" s="23"/>
      <c r="R317" s="23">
        <f>+N317+O317+P317+Q317</f>
        <v>0</v>
      </c>
      <c r="S317" s="24">
        <f>IF(N317/ I317&gt;100%,100%,N317/I317)</f>
        <v>0</v>
      </c>
      <c r="T317" s="24">
        <f t="shared" ref="T317" si="291">IF(O317/ I317&gt;100%,100%,O317/I317)</f>
        <v>0</v>
      </c>
      <c r="U317" s="24">
        <f>IF(P317/ I317&gt;100%,100%,P317/I317)</f>
        <v>0</v>
      </c>
      <c r="V317" s="24">
        <f>IF(Q317/ I317&gt;100%,100%,Q317/I317)</f>
        <v>0</v>
      </c>
      <c r="W317" s="25">
        <f>+S317</f>
        <v>0</v>
      </c>
      <c r="X317" s="24">
        <f t="shared" ref="X317" si="292">IF(S317+T317&gt;100%,100%,S317+T317)</f>
        <v>0</v>
      </c>
      <c r="Y317" s="24">
        <f t="shared" ref="Y317" si="293">IF(S317+T317+U317&gt;100%,100%,S317+T317+U317)</f>
        <v>0</v>
      </c>
      <c r="Z317" s="24">
        <f t="shared" ref="Z317" si="294">IF(S317+T317+U317+V317&gt;100%,100%,S317+T317+U317+V317)</f>
        <v>0</v>
      </c>
      <c r="AA317" s="33"/>
      <c r="AB317" s="33"/>
      <c r="AC317" s="33"/>
      <c r="AD317" s="33"/>
      <c r="AE317" s="34"/>
    </row>
    <row r="318" spans="1:31" ht="54" hidden="1" customHeight="1" x14ac:dyDescent="0.3">
      <c r="A318" s="145" t="s">
        <v>790</v>
      </c>
      <c r="B318" s="119" t="s">
        <v>802</v>
      </c>
      <c r="C318" s="17" t="s">
        <v>803</v>
      </c>
      <c r="D318" s="18" t="s">
        <v>807</v>
      </c>
      <c r="E318" s="18" t="s">
        <v>35</v>
      </c>
      <c r="F318" s="18"/>
      <c r="G318" s="18"/>
      <c r="H318" s="18" t="s">
        <v>41</v>
      </c>
      <c r="I318" s="37"/>
      <c r="J318" s="31"/>
      <c r="K318" s="21" t="s">
        <v>90</v>
      </c>
      <c r="L318" s="21" t="s">
        <v>90</v>
      </c>
      <c r="M318" s="79">
        <v>2027</v>
      </c>
      <c r="N318" s="22"/>
      <c r="O318" s="33"/>
      <c r="P318" s="33"/>
      <c r="Q318" s="33"/>
      <c r="R318" s="33"/>
      <c r="S318" s="33"/>
      <c r="T318" s="33"/>
      <c r="U318" s="33"/>
      <c r="V318" s="33"/>
      <c r="W318" s="33"/>
      <c r="X318" s="33"/>
      <c r="Y318" s="33"/>
      <c r="Z318" s="33"/>
      <c r="AA318" s="33"/>
      <c r="AB318" s="33"/>
      <c r="AC318" s="33"/>
      <c r="AD318" s="33"/>
      <c r="AE318" s="34"/>
    </row>
    <row r="319" spans="1:31" ht="92.4" customHeight="1" x14ac:dyDescent="0.3">
      <c r="A319" s="145" t="s">
        <v>790</v>
      </c>
      <c r="B319" s="119" t="s">
        <v>802</v>
      </c>
      <c r="C319" s="17" t="s">
        <v>803</v>
      </c>
      <c r="D319" s="304" t="s">
        <v>808</v>
      </c>
      <c r="E319" s="18"/>
      <c r="F319" s="18" t="s">
        <v>35</v>
      </c>
      <c r="G319" s="18"/>
      <c r="H319" s="304" t="s">
        <v>809</v>
      </c>
      <c r="I319" s="37">
        <v>3</v>
      </c>
      <c r="J319" s="31" t="s">
        <v>810</v>
      </c>
      <c r="K319" s="21" t="s">
        <v>90</v>
      </c>
      <c r="L319" s="21" t="s">
        <v>90</v>
      </c>
      <c r="M319" s="79">
        <v>2026</v>
      </c>
      <c r="N319" s="22"/>
      <c r="O319" s="23"/>
      <c r="P319" s="23"/>
      <c r="Q319" s="23"/>
      <c r="R319" s="23">
        <f t="shared" ref="R319:R321" si="295">+N319+O319+P319+Q319</f>
        <v>0</v>
      </c>
      <c r="S319" s="24">
        <f t="shared" ref="S319:S321" si="296">IF(N319/ I319&gt;100%,100%,N319/I319)</f>
        <v>0</v>
      </c>
      <c r="T319" s="24">
        <f t="shared" ref="T319:T321" si="297">IF(O319/ I319&gt;100%,100%,O319/I319)</f>
        <v>0</v>
      </c>
      <c r="U319" s="24">
        <f t="shared" ref="U319:U321" si="298">IF(P319/ I319&gt;100%,100%,P319/I319)</f>
        <v>0</v>
      </c>
      <c r="V319" s="24">
        <f t="shared" ref="V319:V321" si="299">IF(Q319/ I319&gt;100%,100%,Q319/I319)</f>
        <v>0</v>
      </c>
      <c r="W319" s="25">
        <f t="shared" ref="W319:W321" si="300">+S319</f>
        <v>0</v>
      </c>
      <c r="X319" s="24">
        <f t="shared" ref="X319:X321" si="301">IF(S319+T319&gt;100%,100%,S319+T319)</f>
        <v>0</v>
      </c>
      <c r="Y319" s="24">
        <f t="shared" ref="Y319:Y321" si="302">IF(S319+T319+U319&gt;100%,100%,S319+T319+U319)</f>
        <v>0</v>
      </c>
      <c r="Z319" s="24">
        <f t="shared" ref="Z319:Z321" si="303">IF(S319+T319+U319+V319&gt;100%,100%,S319+T319+U319+V319)</f>
        <v>0</v>
      </c>
      <c r="AA319" s="136" t="s">
        <v>811</v>
      </c>
      <c r="AB319" s="40"/>
      <c r="AC319" s="40"/>
      <c r="AD319" s="40"/>
      <c r="AE319" s="34"/>
    </row>
    <row r="320" spans="1:31" ht="188.25" customHeight="1" x14ac:dyDescent="0.3">
      <c r="A320" s="145" t="s">
        <v>790</v>
      </c>
      <c r="B320" s="119" t="s">
        <v>812</v>
      </c>
      <c r="C320" s="17" t="s">
        <v>813</v>
      </c>
      <c r="D320" s="303" t="s">
        <v>814</v>
      </c>
      <c r="E320" s="18" t="s">
        <v>35</v>
      </c>
      <c r="F320" s="18"/>
      <c r="G320" s="18"/>
      <c r="H320" s="304" t="s">
        <v>41</v>
      </c>
      <c r="I320" s="37">
        <v>2</v>
      </c>
      <c r="J320" s="31" t="s">
        <v>815</v>
      </c>
      <c r="K320" s="21" t="s">
        <v>75</v>
      </c>
      <c r="L320" s="21" t="s">
        <v>76</v>
      </c>
      <c r="M320" s="79">
        <v>2026</v>
      </c>
      <c r="N320" s="22"/>
      <c r="O320" s="23"/>
      <c r="P320" s="23"/>
      <c r="Q320" s="23"/>
      <c r="R320" s="23">
        <f t="shared" si="295"/>
        <v>0</v>
      </c>
      <c r="S320" s="24">
        <f t="shared" si="296"/>
        <v>0</v>
      </c>
      <c r="T320" s="24">
        <f t="shared" si="297"/>
        <v>0</v>
      </c>
      <c r="U320" s="24">
        <f t="shared" si="298"/>
        <v>0</v>
      </c>
      <c r="V320" s="24">
        <f t="shared" si="299"/>
        <v>0</v>
      </c>
      <c r="W320" s="25">
        <f t="shared" si="300"/>
        <v>0</v>
      </c>
      <c r="X320" s="24">
        <f t="shared" si="301"/>
        <v>0</v>
      </c>
      <c r="Y320" s="24">
        <f t="shared" si="302"/>
        <v>0</v>
      </c>
      <c r="Z320" s="24">
        <f t="shared" si="303"/>
        <v>0</v>
      </c>
      <c r="AA320" s="105"/>
      <c r="AB320" s="47" t="s">
        <v>816</v>
      </c>
      <c r="AC320" s="33"/>
      <c r="AD320" s="33"/>
      <c r="AE320" s="34"/>
    </row>
    <row r="321" spans="1:31" ht="100.8" x14ac:dyDescent="0.3">
      <c r="A321" s="145" t="s">
        <v>790</v>
      </c>
      <c r="B321" s="119" t="s">
        <v>812</v>
      </c>
      <c r="C321" s="17" t="s">
        <v>813</v>
      </c>
      <c r="D321" s="303" t="s">
        <v>817</v>
      </c>
      <c r="E321" s="18" t="s">
        <v>35</v>
      </c>
      <c r="F321" s="18"/>
      <c r="G321" s="18"/>
      <c r="H321" s="304" t="s">
        <v>41</v>
      </c>
      <c r="I321" s="37">
        <v>1</v>
      </c>
      <c r="J321" s="31" t="s">
        <v>815</v>
      </c>
      <c r="K321" s="21" t="s">
        <v>75</v>
      </c>
      <c r="L321" s="21" t="s">
        <v>76</v>
      </c>
      <c r="M321" s="79">
        <v>2026</v>
      </c>
      <c r="N321" s="22"/>
      <c r="O321" s="23"/>
      <c r="P321" s="23"/>
      <c r="Q321" s="23"/>
      <c r="R321" s="23">
        <f t="shared" si="295"/>
        <v>0</v>
      </c>
      <c r="S321" s="24">
        <f t="shared" si="296"/>
        <v>0</v>
      </c>
      <c r="T321" s="24">
        <f t="shared" si="297"/>
        <v>0</v>
      </c>
      <c r="U321" s="24">
        <f t="shared" si="298"/>
        <v>0</v>
      </c>
      <c r="V321" s="24">
        <f t="shared" si="299"/>
        <v>0</v>
      </c>
      <c r="W321" s="25">
        <f t="shared" si="300"/>
        <v>0</v>
      </c>
      <c r="X321" s="24">
        <f t="shared" si="301"/>
        <v>0</v>
      </c>
      <c r="Y321" s="24">
        <f t="shared" si="302"/>
        <v>0</v>
      </c>
      <c r="Z321" s="24">
        <f t="shared" si="303"/>
        <v>0</v>
      </c>
      <c r="AA321" s="105"/>
      <c r="AB321" s="33" t="s">
        <v>818</v>
      </c>
      <c r="AC321" s="33"/>
      <c r="AD321" s="33"/>
      <c r="AE321" s="34"/>
    </row>
    <row r="322" spans="1:31" ht="160.94999999999999" hidden="1" customHeight="1" x14ac:dyDescent="0.3">
      <c r="A322" s="145" t="s">
        <v>790</v>
      </c>
      <c r="B322" s="119" t="s">
        <v>812</v>
      </c>
      <c r="C322" s="17" t="s">
        <v>813</v>
      </c>
      <c r="D322" s="18" t="s">
        <v>819</v>
      </c>
      <c r="E322" s="18"/>
      <c r="F322" s="18" t="s">
        <v>35</v>
      </c>
      <c r="G322" s="18"/>
      <c r="H322" s="18" t="s">
        <v>41</v>
      </c>
      <c r="I322" s="37"/>
      <c r="J322" s="31"/>
      <c r="K322" s="21" t="s">
        <v>75</v>
      </c>
      <c r="L322" s="21" t="s">
        <v>76</v>
      </c>
      <c r="M322" s="79">
        <v>2027</v>
      </c>
      <c r="N322" s="22"/>
      <c r="O322" s="33"/>
      <c r="P322" s="33"/>
      <c r="Q322" s="33"/>
      <c r="R322" s="33"/>
      <c r="S322" s="33"/>
      <c r="T322" s="33"/>
      <c r="U322" s="33"/>
      <c r="V322" s="33"/>
      <c r="W322" s="33"/>
      <c r="X322" s="33"/>
      <c r="Y322" s="33"/>
      <c r="Z322" s="33"/>
      <c r="AA322" s="33"/>
      <c r="AB322" s="33"/>
      <c r="AC322" s="33"/>
      <c r="AD322" s="33"/>
      <c r="AE322" s="34"/>
    </row>
    <row r="323" spans="1:31" ht="115.2" x14ac:dyDescent="0.3">
      <c r="A323" s="145" t="s">
        <v>790</v>
      </c>
      <c r="B323" s="119" t="s">
        <v>812</v>
      </c>
      <c r="C323" s="17" t="s">
        <v>813</v>
      </c>
      <c r="D323" s="303" t="s">
        <v>820</v>
      </c>
      <c r="E323" s="18" t="s">
        <v>35</v>
      </c>
      <c r="F323" s="18"/>
      <c r="G323" s="18"/>
      <c r="H323" s="304" t="s">
        <v>41</v>
      </c>
      <c r="I323" s="37">
        <v>6</v>
      </c>
      <c r="J323" s="31" t="s">
        <v>815</v>
      </c>
      <c r="K323" s="21" t="s">
        <v>75</v>
      </c>
      <c r="L323" s="21" t="s">
        <v>76</v>
      </c>
      <c r="M323" s="79">
        <v>2026</v>
      </c>
      <c r="N323" s="22"/>
      <c r="O323" s="23"/>
      <c r="P323" s="23"/>
      <c r="Q323" s="23"/>
      <c r="R323" s="23">
        <f>+N323+O323+P323+Q323</f>
        <v>0</v>
      </c>
      <c r="S323" s="24">
        <f>IF(N323/ I323&gt;100%,100%,N323/I323)</f>
        <v>0</v>
      </c>
      <c r="T323" s="24">
        <f t="shared" ref="T323:T328" si="304">IF(O323/ I323&gt;100%,100%,O323/I323)</f>
        <v>0</v>
      </c>
      <c r="U323" s="24">
        <f>IF(P323/ I323&gt;100%,100%,P323/I323)</f>
        <v>0</v>
      </c>
      <c r="V323" s="24">
        <f>IF(Q323/ I323&gt;100%,100%,Q323/I323)</f>
        <v>0</v>
      </c>
      <c r="W323" s="25">
        <f>+S323</f>
        <v>0</v>
      </c>
      <c r="X323" s="24">
        <f t="shared" ref="X323:X328" si="305">IF(S323+T323&gt;100%,100%,S323+T323)</f>
        <v>0</v>
      </c>
      <c r="Y323" s="24">
        <f t="shared" ref="Y323:Y328" si="306">IF(S323+T323+U323&gt;100%,100%,S323+T323+U323)</f>
        <v>0</v>
      </c>
      <c r="Z323" s="24">
        <f t="shared" ref="Z323:Z328" si="307">IF(S323+T323+U323+V323&gt;100%,100%,S323+T323+U323+V323)</f>
        <v>0</v>
      </c>
      <c r="AA323" s="33"/>
      <c r="AB323" s="105" t="s">
        <v>821</v>
      </c>
      <c r="AC323" s="33"/>
      <c r="AD323" s="33"/>
      <c r="AE323" s="34"/>
    </row>
    <row r="324" spans="1:31" ht="88.95" customHeight="1" x14ac:dyDescent="0.3">
      <c r="A324" s="145" t="s">
        <v>790</v>
      </c>
      <c r="B324" s="119" t="s">
        <v>822</v>
      </c>
      <c r="C324" s="17" t="s">
        <v>823</v>
      </c>
      <c r="D324" s="304" t="s">
        <v>824</v>
      </c>
      <c r="E324" s="18"/>
      <c r="F324" s="18" t="s">
        <v>35</v>
      </c>
      <c r="G324" s="18"/>
      <c r="H324" s="304" t="s">
        <v>41</v>
      </c>
      <c r="I324" s="37">
        <v>1</v>
      </c>
      <c r="J324" s="31" t="s">
        <v>825</v>
      </c>
      <c r="K324" s="21" t="s">
        <v>90</v>
      </c>
      <c r="L324" s="21" t="s">
        <v>90</v>
      </c>
      <c r="M324" s="79">
        <v>2026</v>
      </c>
      <c r="N324" s="22"/>
      <c r="O324" s="23"/>
      <c r="P324" s="23"/>
      <c r="Q324" s="23"/>
      <c r="R324" s="23">
        <f>+N324+O324+P324+Q324</f>
        <v>0</v>
      </c>
      <c r="S324" s="24">
        <f>IF(N324/ I324&gt;100%,100%,N324/I324)</f>
        <v>0</v>
      </c>
      <c r="T324" s="24">
        <f t="shared" si="304"/>
        <v>0</v>
      </c>
      <c r="U324" s="24">
        <f>IF(P324/ I324&gt;100%,100%,P324/I324)</f>
        <v>0</v>
      </c>
      <c r="V324" s="24">
        <f>IF(Q324/ I324&gt;100%,100%,Q324/I324)</f>
        <v>0</v>
      </c>
      <c r="W324" s="25">
        <f>+S324</f>
        <v>0</v>
      </c>
      <c r="X324" s="24">
        <f t="shared" si="305"/>
        <v>0</v>
      </c>
      <c r="Y324" s="24">
        <f t="shared" si="306"/>
        <v>0</v>
      </c>
      <c r="Z324" s="24">
        <f t="shared" si="307"/>
        <v>0</v>
      </c>
      <c r="AA324" s="33" t="s">
        <v>39</v>
      </c>
      <c r="AB324" s="33"/>
      <c r="AC324" s="33"/>
      <c r="AD324" s="33"/>
      <c r="AE324" s="34"/>
    </row>
    <row r="325" spans="1:31" ht="54" customHeight="1" x14ac:dyDescent="0.3">
      <c r="A325" s="145" t="s">
        <v>790</v>
      </c>
      <c r="B325" s="119" t="s">
        <v>822</v>
      </c>
      <c r="C325" s="17" t="s">
        <v>823</v>
      </c>
      <c r="D325" s="304" t="s">
        <v>826</v>
      </c>
      <c r="E325" s="18" t="s">
        <v>35</v>
      </c>
      <c r="F325" s="18"/>
      <c r="G325" s="18"/>
      <c r="H325" s="304" t="s">
        <v>809</v>
      </c>
      <c r="I325" s="37">
        <v>2</v>
      </c>
      <c r="J325" s="31" t="s">
        <v>827</v>
      </c>
      <c r="K325" s="21" t="s">
        <v>90</v>
      </c>
      <c r="L325" s="21" t="s">
        <v>90</v>
      </c>
      <c r="M325" s="79">
        <v>2026</v>
      </c>
      <c r="N325" s="22"/>
      <c r="O325" s="23"/>
      <c r="P325" s="23"/>
      <c r="Q325" s="23"/>
      <c r="R325" s="23">
        <f>+N325+O325+P325+Q325</f>
        <v>0</v>
      </c>
      <c r="S325" s="24">
        <f>IF(N325/ I325&gt;100%,100%,N325/I325)</f>
        <v>0</v>
      </c>
      <c r="T325" s="24">
        <f t="shared" si="304"/>
        <v>0</v>
      </c>
      <c r="U325" s="24">
        <f>IF(P325/ I325&gt;100%,100%,P325/I325)</f>
        <v>0</v>
      </c>
      <c r="V325" s="24">
        <f>IF(Q325/ I325&gt;100%,100%,Q325/I325)</f>
        <v>0</v>
      </c>
      <c r="W325" s="25">
        <f>+S325</f>
        <v>0</v>
      </c>
      <c r="X325" s="24">
        <f t="shared" si="305"/>
        <v>0</v>
      </c>
      <c r="Y325" s="24">
        <f t="shared" si="306"/>
        <v>0</v>
      </c>
      <c r="Z325" s="24">
        <f t="shared" si="307"/>
        <v>0</v>
      </c>
      <c r="AA325" s="136" t="s">
        <v>828</v>
      </c>
      <c r="AB325" s="40"/>
      <c r="AC325" s="40"/>
      <c r="AD325" s="40"/>
      <c r="AE325" s="34"/>
    </row>
    <row r="326" spans="1:31" ht="84" customHeight="1" x14ac:dyDescent="0.3">
      <c r="A326" s="145" t="s">
        <v>790</v>
      </c>
      <c r="B326" s="119" t="s">
        <v>829</v>
      </c>
      <c r="C326" s="17" t="s">
        <v>830</v>
      </c>
      <c r="D326" s="304" t="s">
        <v>831</v>
      </c>
      <c r="E326" s="18"/>
      <c r="F326" s="18"/>
      <c r="G326" s="18"/>
      <c r="H326" s="304" t="s">
        <v>832</v>
      </c>
      <c r="I326" s="37">
        <v>6</v>
      </c>
      <c r="J326" s="31" t="s">
        <v>833</v>
      </c>
      <c r="K326" s="21" t="s">
        <v>90</v>
      </c>
      <c r="L326" s="21" t="s">
        <v>90</v>
      </c>
      <c r="M326" s="79">
        <v>2026</v>
      </c>
      <c r="N326" s="22"/>
      <c r="O326" s="23"/>
      <c r="P326" s="23"/>
      <c r="Q326" s="23"/>
      <c r="R326" s="23">
        <f>+N326+O326+P326+Q326</f>
        <v>0</v>
      </c>
      <c r="S326" s="24">
        <f>IF(N326/ I326&gt;100%,100%,N326/I326)</f>
        <v>0</v>
      </c>
      <c r="T326" s="24">
        <f t="shared" si="304"/>
        <v>0</v>
      </c>
      <c r="U326" s="24">
        <f>IF(P326/ I326&gt;100%,100%,P326/I326)</f>
        <v>0</v>
      </c>
      <c r="V326" s="24">
        <f>IF(Q326/ I326&gt;100%,100%,Q326/I326)</f>
        <v>0</v>
      </c>
      <c r="W326" s="25">
        <f>+S326</f>
        <v>0</v>
      </c>
      <c r="X326" s="24">
        <f t="shared" si="305"/>
        <v>0</v>
      </c>
      <c r="Y326" s="24">
        <f t="shared" si="306"/>
        <v>0</v>
      </c>
      <c r="Z326" s="24">
        <f t="shared" si="307"/>
        <v>0</v>
      </c>
      <c r="AA326" s="136"/>
      <c r="AB326" s="40"/>
      <c r="AC326" s="40"/>
      <c r="AD326" s="40"/>
      <c r="AE326" s="34"/>
    </row>
    <row r="327" spans="1:31" ht="54" customHeight="1" x14ac:dyDescent="0.3">
      <c r="A327" s="145" t="s">
        <v>790</v>
      </c>
      <c r="B327" s="119" t="s">
        <v>829</v>
      </c>
      <c r="C327" s="17" t="s">
        <v>834</v>
      </c>
      <c r="D327" s="304" t="s">
        <v>835</v>
      </c>
      <c r="E327" s="18"/>
      <c r="F327" s="18"/>
      <c r="G327" s="18"/>
      <c r="H327" s="304" t="s">
        <v>832</v>
      </c>
      <c r="I327" s="37">
        <v>4</v>
      </c>
      <c r="J327" s="31" t="s">
        <v>836</v>
      </c>
      <c r="K327" s="21" t="s">
        <v>98</v>
      </c>
      <c r="L327" s="21" t="s">
        <v>99</v>
      </c>
      <c r="M327" s="79">
        <v>2026</v>
      </c>
      <c r="N327" s="22"/>
      <c r="O327" s="23"/>
      <c r="P327" s="23"/>
      <c r="Q327" s="23"/>
      <c r="R327" s="23">
        <f t="shared" ref="R327:R328" si="308">+N327+O327+P327+Q327</f>
        <v>0</v>
      </c>
      <c r="S327" s="24">
        <f t="shared" ref="S327:S328" si="309">IF(N327/ I327&gt;100%,100%,N327/I327)</f>
        <v>0</v>
      </c>
      <c r="T327" s="24">
        <f t="shared" si="304"/>
        <v>0</v>
      </c>
      <c r="U327" s="24">
        <f t="shared" ref="U327:U328" si="310">IF(P327/ I327&gt;100%,100%,P327/I327)</f>
        <v>0</v>
      </c>
      <c r="V327" s="24">
        <f t="shared" ref="V327:V328" si="311">IF(Q327/ I327&gt;100%,100%,Q327/I327)</f>
        <v>0</v>
      </c>
      <c r="W327" s="25">
        <f t="shared" ref="W327:W328" si="312">+S327</f>
        <v>0</v>
      </c>
      <c r="X327" s="24">
        <f t="shared" si="305"/>
        <v>0</v>
      </c>
      <c r="Y327" s="24">
        <f t="shared" si="306"/>
        <v>0</v>
      </c>
      <c r="Z327" s="24">
        <f t="shared" si="307"/>
        <v>0</v>
      </c>
      <c r="AA327" s="136"/>
      <c r="AB327" s="40" t="s">
        <v>837</v>
      </c>
      <c r="AC327" s="40"/>
      <c r="AD327" s="40"/>
      <c r="AE327" s="34"/>
    </row>
    <row r="328" spans="1:31" ht="81.75" customHeight="1" x14ac:dyDescent="0.3">
      <c r="A328" s="145" t="s">
        <v>790</v>
      </c>
      <c r="B328" s="119" t="s">
        <v>829</v>
      </c>
      <c r="C328" s="17" t="s">
        <v>838</v>
      </c>
      <c r="D328" s="304" t="s">
        <v>839</v>
      </c>
      <c r="E328" s="18"/>
      <c r="F328" s="18"/>
      <c r="G328" s="18"/>
      <c r="H328" s="304" t="s">
        <v>840</v>
      </c>
      <c r="I328" s="37">
        <v>2</v>
      </c>
      <c r="J328" s="31" t="s">
        <v>841</v>
      </c>
      <c r="K328" s="21" t="s">
        <v>90</v>
      </c>
      <c r="L328" s="21" t="s">
        <v>90</v>
      </c>
      <c r="M328" s="79">
        <v>2026</v>
      </c>
      <c r="N328" s="22"/>
      <c r="O328" s="23"/>
      <c r="P328" s="23"/>
      <c r="Q328" s="23"/>
      <c r="R328" s="23">
        <f t="shared" si="308"/>
        <v>0</v>
      </c>
      <c r="S328" s="24">
        <f t="shared" si="309"/>
        <v>0</v>
      </c>
      <c r="T328" s="24">
        <f t="shared" si="304"/>
        <v>0</v>
      </c>
      <c r="U328" s="24">
        <f t="shared" si="310"/>
        <v>0</v>
      </c>
      <c r="V328" s="24">
        <f t="shared" si="311"/>
        <v>0</v>
      </c>
      <c r="W328" s="25">
        <f t="shared" si="312"/>
        <v>0</v>
      </c>
      <c r="X328" s="24">
        <f t="shared" si="305"/>
        <v>0</v>
      </c>
      <c r="Y328" s="24">
        <f t="shared" si="306"/>
        <v>0</v>
      </c>
      <c r="Z328" s="24">
        <f t="shared" si="307"/>
        <v>0</v>
      </c>
      <c r="AA328" s="136"/>
      <c r="AB328" s="40"/>
      <c r="AC328" s="40"/>
      <c r="AD328" s="40"/>
      <c r="AE328" s="34"/>
    </row>
    <row r="329" spans="1:31" ht="122.25" hidden="1" customHeight="1" x14ac:dyDescent="0.3">
      <c r="A329" s="145" t="s">
        <v>790</v>
      </c>
      <c r="B329" s="119" t="s">
        <v>822</v>
      </c>
      <c r="C329" s="17" t="s">
        <v>823</v>
      </c>
      <c r="D329" s="18" t="s">
        <v>842</v>
      </c>
      <c r="E329" s="18"/>
      <c r="F329" s="18"/>
      <c r="G329" s="18" t="s">
        <v>35</v>
      </c>
      <c r="H329" s="18" t="s">
        <v>41</v>
      </c>
      <c r="I329" s="37"/>
      <c r="J329" s="31"/>
      <c r="K329" s="21" t="s">
        <v>90</v>
      </c>
      <c r="L329" s="21" t="s">
        <v>90</v>
      </c>
      <c r="M329" s="79">
        <v>2027</v>
      </c>
      <c r="N329" s="22"/>
      <c r="O329" s="33"/>
      <c r="P329" s="33"/>
      <c r="Q329" s="33"/>
      <c r="R329" s="33"/>
      <c r="S329" s="33"/>
      <c r="T329" s="33"/>
      <c r="U329" s="33"/>
      <c r="V329" s="33"/>
      <c r="W329" s="33"/>
      <c r="X329" s="33"/>
      <c r="Y329" s="33"/>
      <c r="Z329" s="33"/>
      <c r="AA329" s="33"/>
      <c r="AB329" s="33"/>
      <c r="AC329" s="33"/>
      <c r="AD329" s="33"/>
      <c r="AE329" s="34"/>
    </row>
    <row r="330" spans="1:31" ht="56.4" customHeight="1" x14ac:dyDescent="0.3">
      <c r="A330" s="145" t="s">
        <v>790</v>
      </c>
      <c r="B330" s="119" t="s">
        <v>822</v>
      </c>
      <c r="C330" s="17" t="s">
        <v>823</v>
      </c>
      <c r="D330" s="303" t="s">
        <v>843</v>
      </c>
      <c r="E330" s="18"/>
      <c r="F330" s="18" t="s">
        <v>35</v>
      </c>
      <c r="G330" s="18"/>
      <c r="H330" s="304" t="s">
        <v>844</v>
      </c>
      <c r="I330" s="37">
        <v>8</v>
      </c>
      <c r="J330" s="31" t="s">
        <v>845</v>
      </c>
      <c r="K330" s="21" t="s">
        <v>75</v>
      </c>
      <c r="L330" s="21" t="s">
        <v>76</v>
      </c>
      <c r="M330" s="79">
        <v>2026</v>
      </c>
      <c r="N330" s="22"/>
      <c r="O330" s="23"/>
      <c r="P330" s="23"/>
      <c r="Q330" s="23"/>
      <c r="R330" s="23">
        <f t="shared" ref="R330:R331" si="313">+N330+O330+P330+Q330</f>
        <v>0</v>
      </c>
      <c r="S330" s="24">
        <f t="shared" ref="S330:S331" si="314">IF(N330/ I330&gt;100%,100%,N330/I330)</f>
        <v>0</v>
      </c>
      <c r="T330" s="24">
        <f t="shared" ref="T330:T331" si="315">IF(O330/ I330&gt;100%,100%,O330/I330)</f>
        <v>0</v>
      </c>
      <c r="U330" s="24">
        <f t="shared" ref="U330:U331" si="316">IF(P330/ I330&gt;100%,100%,P330/I330)</f>
        <v>0</v>
      </c>
      <c r="V330" s="24">
        <f t="shared" ref="V330:V331" si="317">IF(Q330/ I330&gt;100%,100%,Q330/I330)</f>
        <v>0</v>
      </c>
      <c r="W330" s="25">
        <f t="shared" ref="W330:W331" si="318">+S330</f>
        <v>0</v>
      </c>
      <c r="X330" s="24">
        <f t="shared" ref="X330:X331" si="319">IF(S330+T330&gt;100%,100%,S330+T330)</f>
        <v>0</v>
      </c>
      <c r="Y330" s="24">
        <f t="shared" ref="Y330:Y331" si="320">IF(S330+T330+U330&gt;100%,100%,S330+T330+U330)</f>
        <v>0</v>
      </c>
      <c r="Z330" s="24">
        <f t="shared" ref="Z330:Z331" si="321">IF(S330+T330+U330+V330&gt;100%,100%,S330+T330+U330+V330)</f>
        <v>0</v>
      </c>
      <c r="AA330" s="33"/>
      <c r="AB330" s="33"/>
      <c r="AC330" s="33"/>
      <c r="AD330" s="33"/>
      <c r="AE330" s="34"/>
    </row>
    <row r="331" spans="1:31" ht="101.25" customHeight="1" x14ac:dyDescent="0.3">
      <c r="A331" s="145" t="s">
        <v>790</v>
      </c>
      <c r="B331" s="119" t="s">
        <v>829</v>
      </c>
      <c r="C331" s="17" t="s">
        <v>846</v>
      </c>
      <c r="D331" s="304" t="s">
        <v>847</v>
      </c>
      <c r="E331" s="18"/>
      <c r="F331" s="18" t="s">
        <v>35</v>
      </c>
      <c r="G331" s="18"/>
      <c r="H331" s="304" t="s">
        <v>41</v>
      </c>
      <c r="I331" s="31">
        <v>10</v>
      </c>
      <c r="J331" s="31" t="s">
        <v>848</v>
      </c>
      <c r="K331" s="21" t="s">
        <v>98</v>
      </c>
      <c r="L331" s="21" t="s">
        <v>99</v>
      </c>
      <c r="M331" s="79">
        <v>2026</v>
      </c>
      <c r="N331" s="22"/>
      <c r="O331" s="33"/>
      <c r="P331" s="33"/>
      <c r="Q331" s="33"/>
      <c r="R331" s="23">
        <f t="shared" si="313"/>
        <v>0</v>
      </c>
      <c r="S331" s="24">
        <f t="shared" si="314"/>
        <v>0</v>
      </c>
      <c r="T331" s="24">
        <f t="shared" si="315"/>
        <v>0</v>
      </c>
      <c r="U331" s="24">
        <f t="shared" si="316"/>
        <v>0</v>
      </c>
      <c r="V331" s="24">
        <f t="shared" si="317"/>
        <v>0</v>
      </c>
      <c r="W331" s="25">
        <f t="shared" si="318"/>
        <v>0</v>
      </c>
      <c r="X331" s="24">
        <f t="shared" si="319"/>
        <v>0</v>
      </c>
      <c r="Y331" s="24">
        <f t="shared" si="320"/>
        <v>0</v>
      </c>
      <c r="Z331" s="24">
        <f t="shared" si="321"/>
        <v>0</v>
      </c>
      <c r="AA331" s="33"/>
      <c r="AB331" s="33"/>
      <c r="AC331" s="33"/>
      <c r="AD331" s="33"/>
      <c r="AE331" s="34"/>
    </row>
    <row r="332" spans="1:31" ht="28.95" hidden="1" customHeight="1" x14ac:dyDescent="0.3">
      <c r="A332" s="145" t="s">
        <v>790</v>
      </c>
      <c r="B332" s="119" t="s">
        <v>829</v>
      </c>
      <c r="C332" s="17" t="s">
        <v>846</v>
      </c>
      <c r="D332" s="18" t="s">
        <v>849</v>
      </c>
      <c r="E332" s="18" t="s">
        <v>35</v>
      </c>
      <c r="F332" s="18"/>
      <c r="G332" s="18"/>
      <c r="H332" s="18" t="s">
        <v>41</v>
      </c>
      <c r="I332" s="31"/>
      <c r="J332" s="31"/>
      <c r="K332" s="21" t="s">
        <v>98</v>
      </c>
      <c r="L332" s="21" t="s">
        <v>99</v>
      </c>
      <c r="M332" s="79">
        <v>2027</v>
      </c>
      <c r="N332" s="22"/>
      <c r="O332" s="33"/>
      <c r="P332" s="33"/>
      <c r="Q332" s="33"/>
      <c r="R332" s="33"/>
      <c r="S332" s="33"/>
      <c r="T332" s="33"/>
      <c r="U332" s="33"/>
      <c r="V332" s="33"/>
      <c r="W332" s="33"/>
      <c r="X332" s="33"/>
      <c r="Y332" s="33"/>
      <c r="Z332" s="33"/>
      <c r="AA332" s="33"/>
      <c r="AB332" s="33"/>
      <c r="AC332" s="33"/>
      <c r="AD332" s="33"/>
      <c r="AE332" s="34"/>
    </row>
    <row r="333" spans="1:31" ht="55.95" hidden="1" customHeight="1" x14ac:dyDescent="0.3">
      <c r="A333" s="145" t="s">
        <v>790</v>
      </c>
      <c r="B333" s="119" t="s">
        <v>829</v>
      </c>
      <c r="C333" s="17" t="s">
        <v>846</v>
      </c>
      <c r="D333" s="18" t="s">
        <v>850</v>
      </c>
      <c r="E333" s="18"/>
      <c r="F333" s="18" t="s">
        <v>35</v>
      </c>
      <c r="G333" s="18"/>
      <c r="H333" s="18" t="s">
        <v>41</v>
      </c>
      <c r="I333" s="31"/>
      <c r="J333" s="31"/>
      <c r="K333" s="21" t="s">
        <v>98</v>
      </c>
      <c r="L333" s="21" t="s">
        <v>99</v>
      </c>
      <c r="M333" s="79">
        <v>2027</v>
      </c>
      <c r="N333" s="22"/>
      <c r="O333" s="33"/>
      <c r="P333" s="33"/>
      <c r="Q333" s="33"/>
      <c r="R333" s="33"/>
      <c r="S333" s="33"/>
      <c r="T333" s="33"/>
      <c r="U333" s="33"/>
      <c r="V333" s="33"/>
      <c r="W333" s="33"/>
      <c r="X333" s="33"/>
      <c r="Y333" s="33"/>
      <c r="Z333" s="33"/>
      <c r="AA333" s="33"/>
      <c r="AB333" s="33"/>
      <c r="AC333" s="33"/>
      <c r="AD333" s="33"/>
      <c r="AE333" s="34"/>
    </row>
    <row r="334" spans="1:31" ht="83.4" customHeight="1" x14ac:dyDescent="0.3">
      <c r="A334" s="145" t="s">
        <v>790</v>
      </c>
      <c r="B334" s="119" t="s">
        <v>851</v>
      </c>
      <c r="C334" s="17" t="s">
        <v>852</v>
      </c>
      <c r="D334" s="304" t="s">
        <v>853</v>
      </c>
      <c r="E334" s="18" t="s">
        <v>35</v>
      </c>
      <c r="F334" s="18"/>
      <c r="G334" s="18"/>
      <c r="H334" s="304" t="s">
        <v>41</v>
      </c>
      <c r="I334" s="37">
        <v>3</v>
      </c>
      <c r="J334" s="31" t="s">
        <v>854</v>
      </c>
      <c r="K334" s="21" t="s">
        <v>37</v>
      </c>
      <c r="L334" s="32" t="s">
        <v>43</v>
      </c>
      <c r="M334" s="79">
        <v>2026</v>
      </c>
      <c r="N334" s="22"/>
      <c r="O334" s="23"/>
      <c r="P334" s="23"/>
      <c r="Q334" s="23"/>
      <c r="R334" s="23">
        <f t="shared" ref="R334:R336" si="322">+N334+O334+P334+Q334</f>
        <v>0</v>
      </c>
      <c r="S334" s="24">
        <f t="shared" ref="S334:S336" si="323">IF(N334/ I334&gt;100%,100%,N334/I334)</f>
        <v>0</v>
      </c>
      <c r="T334" s="24">
        <f t="shared" ref="T334:T338" si="324">IF(O334/ I334&gt;100%,100%,O334/I334)</f>
        <v>0</v>
      </c>
      <c r="U334" s="24">
        <f t="shared" ref="U334:U336" si="325">IF(P334/ I334&gt;100%,100%,P334/I334)</f>
        <v>0</v>
      </c>
      <c r="V334" s="24">
        <f t="shared" ref="V334:V336" si="326">IF(Q334/ I334&gt;100%,100%,Q334/I334)</f>
        <v>0</v>
      </c>
      <c r="W334" s="25">
        <f t="shared" ref="W334:W336" si="327">+S334</f>
        <v>0</v>
      </c>
      <c r="X334" s="24">
        <f t="shared" ref="X334:X338" si="328">IF(S334+T334&gt;100%,100%,S334+T334)</f>
        <v>0</v>
      </c>
      <c r="Y334" s="24">
        <f t="shared" ref="Y334:Y338" si="329">IF(S334+T334+U334&gt;100%,100%,S334+T334+U334)</f>
        <v>0</v>
      </c>
      <c r="Z334" s="24">
        <f t="shared" ref="Z334:Z338" si="330">IF(S334+T334+U334+V334&gt;100%,100%,S334+T334+U334+V334)</f>
        <v>0</v>
      </c>
      <c r="AA334" s="33"/>
      <c r="AB334" s="26" t="s">
        <v>153</v>
      </c>
      <c r="AC334" s="33"/>
      <c r="AD334" s="33"/>
      <c r="AE334" s="34"/>
    </row>
    <row r="335" spans="1:31" ht="59.4" customHeight="1" x14ac:dyDescent="0.3">
      <c r="A335" s="145" t="s">
        <v>790</v>
      </c>
      <c r="B335" s="119" t="s">
        <v>851</v>
      </c>
      <c r="C335" s="17" t="s">
        <v>852</v>
      </c>
      <c r="D335" s="304" t="s">
        <v>855</v>
      </c>
      <c r="E335" s="18" t="s">
        <v>35</v>
      </c>
      <c r="F335" s="18"/>
      <c r="G335" s="18"/>
      <c r="H335" s="304" t="s">
        <v>126</v>
      </c>
      <c r="I335" s="37">
        <v>8</v>
      </c>
      <c r="J335" s="31" t="s">
        <v>856</v>
      </c>
      <c r="K335" s="21" t="s">
        <v>37</v>
      </c>
      <c r="L335" s="32" t="s">
        <v>43</v>
      </c>
      <c r="M335" s="79">
        <v>2026</v>
      </c>
      <c r="N335" s="22"/>
      <c r="O335" s="23"/>
      <c r="P335" s="23"/>
      <c r="Q335" s="23"/>
      <c r="R335" s="23">
        <f t="shared" si="322"/>
        <v>0</v>
      </c>
      <c r="S335" s="24">
        <f t="shared" si="323"/>
        <v>0</v>
      </c>
      <c r="T335" s="24">
        <f t="shared" si="324"/>
        <v>0</v>
      </c>
      <c r="U335" s="24">
        <f t="shared" si="325"/>
        <v>0</v>
      </c>
      <c r="V335" s="24">
        <f t="shared" si="326"/>
        <v>0</v>
      </c>
      <c r="W335" s="25">
        <f t="shared" si="327"/>
        <v>0</v>
      </c>
      <c r="X335" s="24">
        <f t="shared" si="328"/>
        <v>0</v>
      </c>
      <c r="Y335" s="24">
        <f t="shared" si="329"/>
        <v>0</v>
      </c>
      <c r="Z335" s="24">
        <f t="shared" si="330"/>
        <v>0</v>
      </c>
      <c r="AA335" s="33"/>
      <c r="AB335" s="26" t="s">
        <v>153</v>
      </c>
      <c r="AC335" s="33"/>
      <c r="AD335" s="33"/>
      <c r="AE335" s="34"/>
    </row>
    <row r="336" spans="1:31" ht="144" customHeight="1" x14ac:dyDescent="0.3">
      <c r="A336" s="145" t="s">
        <v>790</v>
      </c>
      <c r="B336" s="119" t="s">
        <v>851</v>
      </c>
      <c r="C336" s="17" t="s">
        <v>852</v>
      </c>
      <c r="D336" s="304" t="s">
        <v>857</v>
      </c>
      <c r="E336" s="18" t="s">
        <v>35</v>
      </c>
      <c r="F336" s="18"/>
      <c r="G336" s="18"/>
      <c r="H336" s="304" t="s">
        <v>41</v>
      </c>
      <c r="I336" s="46">
        <v>0.05</v>
      </c>
      <c r="J336" s="31" t="s">
        <v>858</v>
      </c>
      <c r="K336" s="21" t="s">
        <v>37</v>
      </c>
      <c r="L336" s="32" t="s">
        <v>43</v>
      </c>
      <c r="M336" s="79">
        <v>2026</v>
      </c>
      <c r="N336" s="22"/>
      <c r="O336" s="23"/>
      <c r="P336" s="23"/>
      <c r="Q336" s="23"/>
      <c r="R336" s="23">
        <f t="shared" si="322"/>
        <v>0</v>
      </c>
      <c r="S336" s="24">
        <f t="shared" si="323"/>
        <v>0</v>
      </c>
      <c r="T336" s="24">
        <f t="shared" si="324"/>
        <v>0</v>
      </c>
      <c r="U336" s="24">
        <f t="shared" si="325"/>
        <v>0</v>
      </c>
      <c r="V336" s="24">
        <f t="shared" si="326"/>
        <v>0</v>
      </c>
      <c r="W336" s="25">
        <f t="shared" si="327"/>
        <v>0</v>
      </c>
      <c r="X336" s="24">
        <f t="shared" si="328"/>
        <v>0</v>
      </c>
      <c r="Y336" s="24">
        <f t="shared" si="329"/>
        <v>0</v>
      </c>
      <c r="Z336" s="24">
        <f t="shared" si="330"/>
        <v>0</v>
      </c>
      <c r="AA336" s="33"/>
      <c r="AB336" s="33"/>
      <c r="AC336" s="33"/>
      <c r="AD336" s="33"/>
      <c r="AE336" s="34"/>
    </row>
    <row r="337" spans="1:31" ht="258" customHeight="1" x14ac:dyDescent="0.3">
      <c r="A337" s="145" t="s">
        <v>790</v>
      </c>
      <c r="B337" s="119" t="s">
        <v>859</v>
      </c>
      <c r="C337" s="17" t="s">
        <v>860</v>
      </c>
      <c r="D337" s="304" t="s">
        <v>861</v>
      </c>
      <c r="E337" s="18"/>
      <c r="F337" s="18" t="s">
        <v>35</v>
      </c>
      <c r="G337" s="18"/>
      <c r="H337" s="304" t="s">
        <v>41</v>
      </c>
      <c r="I337" s="37">
        <v>1</v>
      </c>
      <c r="J337" s="31" t="s">
        <v>862</v>
      </c>
      <c r="K337" s="21" t="s">
        <v>90</v>
      </c>
      <c r="L337" s="21" t="s">
        <v>90</v>
      </c>
      <c r="M337" s="79">
        <v>2026</v>
      </c>
      <c r="N337" s="22"/>
      <c r="O337" s="23"/>
      <c r="P337" s="23"/>
      <c r="Q337" s="23"/>
      <c r="R337" s="23">
        <f>+N337+O337+P337+Q337</f>
        <v>0</v>
      </c>
      <c r="S337" s="24">
        <f>IF(N337/ I337&gt;100%,100%,N337/I337)</f>
        <v>0</v>
      </c>
      <c r="T337" s="24">
        <f t="shared" si="324"/>
        <v>0</v>
      </c>
      <c r="U337" s="24">
        <f>IF(P337/ I337&gt;100%,100%,P337/I337)</f>
        <v>0</v>
      </c>
      <c r="V337" s="24">
        <f>IF(Q337/ I337&gt;100%,100%,Q337/I337)</f>
        <v>0</v>
      </c>
      <c r="W337" s="25">
        <f>+S337</f>
        <v>0</v>
      </c>
      <c r="X337" s="24">
        <f t="shared" si="328"/>
        <v>0</v>
      </c>
      <c r="Y337" s="24">
        <f t="shared" si="329"/>
        <v>0</v>
      </c>
      <c r="Z337" s="24">
        <f t="shared" si="330"/>
        <v>0</v>
      </c>
      <c r="AA337" s="40"/>
      <c r="AB337" s="47"/>
      <c r="AC337" s="47"/>
      <c r="AD337" s="47"/>
      <c r="AE337" s="146"/>
    </row>
    <row r="338" spans="1:31" ht="270" customHeight="1" x14ac:dyDescent="0.3">
      <c r="A338" s="145" t="s">
        <v>790</v>
      </c>
      <c r="B338" s="119" t="s">
        <v>859</v>
      </c>
      <c r="C338" s="17" t="s">
        <v>860</v>
      </c>
      <c r="D338" s="304" t="s">
        <v>863</v>
      </c>
      <c r="E338" s="18"/>
      <c r="F338" s="18" t="s">
        <v>35</v>
      </c>
      <c r="G338" s="18"/>
      <c r="H338" s="304" t="s">
        <v>41</v>
      </c>
      <c r="I338" s="46">
        <v>1</v>
      </c>
      <c r="J338" s="31" t="s">
        <v>864</v>
      </c>
      <c r="K338" s="21" t="s">
        <v>129</v>
      </c>
      <c r="L338" s="129" t="s">
        <v>865</v>
      </c>
      <c r="M338" s="79">
        <v>2026</v>
      </c>
      <c r="N338" s="22"/>
      <c r="O338" s="23"/>
      <c r="P338" s="23"/>
      <c r="Q338" s="23"/>
      <c r="R338" s="23">
        <f>+N338+O338+P338+Q338</f>
        <v>0</v>
      </c>
      <c r="S338" s="24">
        <f>IF(N338/ I338&gt;100%,100%,N338/I338)</f>
        <v>0</v>
      </c>
      <c r="T338" s="24">
        <f t="shared" si="324"/>
        <v>0</v>
      </c>
      <c r="U338" s="24">
        <f>IF(P338/ I338&gt;100%,100%,P338/I338)</f>
        <v>0</v>
      </c>
      <c r="V338" s="24">
        <f>IF(Q338/ I338&gt;100%,100%,Q338/I338)</f>
        <v>0</v>
      </c>
      <c r="W338" s="25">
        <f>+S338</f>
        <v>0</v>
      </c>
      <c r="X338" s="24">
        <f t="shared" si="328"/>
        <v>0</v>
      </c>
      <c r="Y338" s="24">
        <f t="shared" si="329"/>
        <v>0</v>
      </c>
      <c r="Z338" s="24">
        <f t="shared" si="330"/>
        <v>0</v>
      </c>
      <c r="AA338" s="33"/>
      <c r="AB338" s="40" t="s">
        <v>866</v>
      </c>
      <c r="AC338" s="33"/>
      <c r="AD338" s="33"/>
      <c r="AE338" s="34"/>
    </row>
    <row r="339" spans="1:31" ht="34.5" hidden="1" customHeight="1" x14ac:dyDescent="0.3">
      <c r="A339" s="145" t="s">
        <v>790</v>
      </c>
      <c r="B339" s="119" t="s">
        <v>859</v>
      </c>
      <c r="C339" s="17" t="s">
        <v>860</v>
      </c>
      <c r="D339" s="18" t="s">
        <v>867</v>
      </c>
      <c r="E339" s="18" t="s">
        <v>35</v>
      </c>
      <c r="F339" s="18"/>
      <c r="G339" s="18"/>
      <c r="H339" s="18" t="s">
        <v>41</v>
      </c>
      <c r="I339" s="37"/>
      <c r="J339" s="31"/>
      <c r="K339" s="21" t="s">
        <v>90</v>
      </c>
      <c r="L339" s="21" t="s">
        <v>90</v>
      </c>
      <c r="M339" s="79">
        <v>2027</v>
      </c>
      <c r="N339" s="22"/>
      <c r="O339" s="33"/>
      <c r="P339" s="33"/>
      <c r="Q339" s="33"/>
      <c r="R339" s="33"/>
      <c r="S339" s="33"/>
      <c r="T339" s="33"/>
      <c r="U339" s="33"/>
      <c r="V339" s="33"/>
      <c r="W339" s="33"/>
      <c r="X339" s="33"/>
      <c r="Y339" s="33"/>
      <c r="Z339" s="33"/>
      <c r="AA339" s="33"/>
      <c r="AB339" s="33"/>
      <c r="AC339" s="33"/>
      <c r="AD339" s="33"/>
      <c r="AE339" s="34"/>
    </row>
    <row r="340" spans="1:31" ht="47.25" hidden="1" customHeight="1" x14ac:dyDescent="0.3">
      <c r="A340" s="145" t="s">
        <v>790</v>
      </c>
      <c r="B340" s="119" t="s">
        <v>859</v>
      </c>
      <c r="C340" s="17" t="s">
        <v>860</v>
      </c>
      <c r="D340" s="18" t="s">
        <v>868</v>
      </c>
      <c r="E340" s="18"/>
      <c r="F340" s="18" t="s">
        <v>35</v>
      </c>
      <c r="G340" s="18"/>
      <c r="H340" s="18" t="s">
        <v>41</v>
      </c>
      <c r="I340" s="37"/>
      <c r="J340" s="31"/>
      <c r="K340" s="21" t="s">
        <v>90</v>
      </c>
      <c r="L340" s="21" t="s">
        <v>90</v>
      </c>
      <c r="M340" s="79">
        <v>2027</v>
      </c>
      <c r="N340" s="22"/>
      <c r="O340" s="33"/>
      <c r="P340" s="33"/>
      <c r="Q340" s="33"/>
      <c r="R340" s="33"/>
      <c r="S340" s="33"/>
      <c r="T340" s="33"/>
      <c r="U340" s="33"/>
      <c r="V340" s="33"/>
      <c r="W340" s="33"/>
      <c r="X340" s="33"/>
      <c r="Y340" s="33"/>
      <c r="Z340" s="33"/>
      <c r="AA340" s="33"/>
      <c r="AB340" s="33"/>
      <c r="AC340" s="33"/>
      <c r="AD340" s="33"/>
      <c r="AE340" s="34"/>
    </row>
    <row r="341" spans="1:31" ht="57.6" customHeight="1" x14ac:dyDescent="0.3">
      <c r="A341" s="145" t="s">
        <v>790</v>
      </c>
      <c r="B341" s="119" t="s">
        <v>859</v>
      </c>
      <c r="C341" s="17" t="s">
        <v>860</v>
      </c>
      <c r="D341" s="304" t="s">
        <v>869</v>
      </c>
      <c r="E341" s="18" t="s">
        <v>35</v>
      </c>
      <c r="F341" s="18"/>
      <c r="G341" s="18"/>
      <c r="H341" s="304" t="s">
        <v>41</v>
      </c>
      <c r="I341" s="37">
        <v>1</v>
      </c>
      <c r="J341" s="31" t="s">
        <v>870</v>
      </c>
      <c r="K341" s="21" t="s">
        <v>90</v>
      </c>
      <c r="L341" s="21" t="s">
        <v>90</v>
      </c>
      <c r="M341" s="79">
        <v>2026</v>
      </c>
      <c r="N341" s="22"/>
      <c r="O341" s="23"/>
      <c r="P341" s="23"/>
      <c r="Q341" s="23"/>
      <c r="R341" s="23">
        <f t="shared" ref="R341:R343" si="331">+N341+O341+P341+Q341</f>
        <v>0</v>
      </c>
      <c r="S341" s="24">
        <f t="shared" ref="S341:S343" si="332">IF(N341/ I341&gt;100%,100%,N341/I341)</f>
        <v>0</v>
      </c>
      <c r="T341" s="24">
        <f t="shared" ref="T341:T343" si="333">IF(O341/ I341&gt;100%,100%,O341/I341)</f>
        <v>0</v>
      </c>
      <c r="U341" s="24">
        <f t="shared" ref="U341:U343" si="334">IF(P341/ I341&gt;100%,100%,P341/I341)</f>
        <v>0</v>
      </c>
      <c r="V341" s="24">
        <f t="shared" ref="V341:V343" si="335">IF(Q341/ I341&gt;100%,100%,Q341/I341)</f>
        <v>0</v>
      </c>
      <c r="W341" s="25">
        <f t="shared" ref="W341:W343" si="336">+S341</f>
        <v>0</v>
      </c>
      <c r="X341" s="24">
        <f t="shared" ref="X341:X343" si="337">IF(S341+T341&gt;100%,100%,S341+T341)</f>
        <v>0</v>
      </c>
      <c r="Y341" s="24">
        <f t="shared" ref="Y341:Y343" si="338">IF(S341+T341+U341&gt;100%,100%,S341+T341+U341)</f>
        <v>0</v>
      </c>
      <c r="Z341" s="24">
        <f t="shared" ref="Z341:Z343" si="339">IF(S341+T341+U341+V341&gt;100%,100%,S341+T341+U341+V341)</f>
        <v>0</v>
      </c>
      <c r="AA341" s="33"/>
      <c r="AB341" s="33"/>
      <c r="AC341" s="33"/>
      <c r="AD341" s="33"/>
      <c r="AE341" s="34"/>
    </row>
    <row r="342" spans="1:31" ht="60" customHeight="1" x14ac:dyDescent="0.3">
      <c r="A342" s="145" t="s">
        <v>790</v>
      </c>
      <c r="B342" s="119" t="s">
        <v>871</v>
      </c>
      <c r="C342" s="17" t="s">
        <v>872</v>
      </c>
      <c r="D342" s="304" t="s">
        <v>873</v>
      </c>
      <c r="E342" s="18" t="s">
        <v>35</v>
      </c>
      <c r="F342" s="18"/>
      <c r="G342" s="18"/>
      <c r="H342" s="304" t="s">
        <v>41</v>
      </c>
      <c r="I342" s="46">
        <v>0.2</v>
      </c>
      <c r="J342" s="31" t="s">
        <v>874</v>
      </c>
      <c r="K342" s="21" t="s">
        <v>98</v>
      </c>
      <c r="L342" s="21" t="s">
        <v>99</v>
      </c>
      <c r="M342" s="79">
        <v>2026</v>
      </c>
      <c r="N342" s="22"/>
      <c r="O342" s="23"/>
      <c r="P342" s="23"/>
      <c r="Q342" s="23"/>
      <c r="R342" s="23">
        <f t="shared" si="331"/>
        <v>0</v>
      </c>
      <c r="S342" s="24">
        <f t="shared" si="332"/>
        <v>0</v>
      </c>
      <c r="T342" s="24">
        <f t="shared" si="333"/>
        <v>0</v>
      </c>
      <c r="U342" s="24">
        <f t="shared" si="334"/>
        <v>0</v>
      </c>
      <c r="V342" s="24">
        <f t="shared" si="335"/>
        <v>0</v>
      </c>
      <c r="W342" s="25">
        <f t="shared" si="336"/>
        <v>0</v>
      </c>
      <c r="X342" s="24">
        <f t="shared" si="337"/>
        <v>0</v>
      </c>
      <c r="Y342" s="24">
        <f t="shared" si="338"/>
        <v>0</v>
      </c>
      <c r="Z342" s="24">
        <f t="shared" si="339"/>
        <v>0</v>
      </c>
      <c r="AA342" s="33"/>
      <c r="AB342" s="33"/>
      <c r="AC342" s="33"/>
      <c r="AD342" s="33"/>
      <c r="AE342" s="34"/>
    </row>
    <row r="343" spans="1:31" ht="52.2" customHeight="1" x14ac:dyDescent="0.3">
      <c r="A343" s="145" t="s">
        <v>790</v>
      </c>
      <c r="B343" s="119" t="s">
        <v>871</v>
      </c>
      <c r="C343" s="17" t="s">
        <v>872</v>
      </c>
      <c r="D343" s="304" t="s">
        <v>875</v>
      </c>
      <c r="E343" s="18" t="s">
        <v>35</v>
      </c>
      <c r="F343" s="18"/>
      <c r="G343" s="18"/>
      <c r="H343" s="304" t="s">
        <v>41</v>
      </c>
      <c r="I343" s="37">
        <v>1</v>
      </c>
      <c r="J343" s="31" t="s">
        <v>876</v>
      </c>
      <c r="K343" s="21" t="s">
        <v>98</v>
      </c>
      <c r="L343" s="21" t="s">
        <v>99</v>
      </c>
      <c r="M343" s="79">
        <v>2026</v>
      </c>
      <c r="N343" s="22"/>
      <c r="O343" s="23"/>
      <c r="P343" s="23"/>
      <c r="Q343" s="23"/>
      <c r="R343" s="23">
        <f t="shared" si="331"/>
        <v>0</v>
      </c>
      <c r="S343" s="24">
        <f t="shared" si="332"/>
        <v>0</v>
      </c>
      <c r="T343" s="24">
        <f t="shared" si="333"/>
        <v>0</v>
      </c>
      <c r="U343" s="24">
        <f t="shared" si="334"/>
        <v>0</v>
      </c>
      <c r="V343" s="24">
        <f t="shared" si="335"/>
        <v>0</v>
      </c>
      <c r="W343" s="25">
        <f t="shared" si="336"/>
        <v>0</v>
      </c>
      <c r="X343" s="24">
        <f t="shared" si="337"/>
        <v>0</v>
      </c>
      <c r="Y343" s="24">
        <f t="shared" si="338"/>
        <v>0</v>
      </c>
      <c r="Z343" s="24">
        <f t="shared" si="339"/>
        <v>0</v>
      </c>
      <c r="AA343" s="33"/>
      <c r="AB343" s="33" t="s">
        <v>877</v>
      </c>
      <c r="AC343" s="33"/>
      <c r="AD343" s="33"/>
      <c r="AE343" s="34"/>
    </row>
    <row r="344" spans="1:31" ht="51.6" hidden="1" customHeight="1" x14ac:dyDescent="0.3">
      <c r="A344" s="145" t="s">
        <v>790</v>
      </c>
      <c r="B344" s="119" t="s">
        <v>871</v>
      </c>
      <c r="C344" s="17" t="s">
        <v>872</v>
      </c>
      <c r="D344" s="18" t="s">
        <v>878</v>
      </c>
      <c r="E344" s="18" t="s">
        <v>35</v>
      </c>
      <c r="F344" s="18"/>
      <c r="G344" s="18"/>
      <c r="H344" s="18" t="s">
        <v>41</v>
      </c>
      <c r="I344" s="37"/>
      <c r="J344" s="31"/>
      <c r="K344" s="21" t="s">
        <v>98</v>
      </c>
      <c r="L344" s="21" t="s">
        <v>99</v>
      </c>
      <c r="M344" s="79">
        <v>2027</v>
      </c>
      <c r="N344" s="22"/>
      <c r="O344" s="33"/>
      <c r="P344" s="33"/>
      <c r="Q344" s="33"/>
      <c r="R344" s="33"/>
      <c r="S344" s="33"/>
      <c r="T344" s="33"/>
      <c r="U344" s="33"/>
      <c r="V344" s="33"/>
      <c r="W344" s="33"/>
      <c r="X344" s="33"/>
      <c r="Y344" s="33"/>
      <c r="Z344" s="33"/>
      <c r="AA344" s="33"/>
      <c r="AB344" s="33"/>
      <c r="AC344" s="33"/>
      <c r="AD344" s="33"/>
      <c r="AE344" s="34"/>
    </row>
    <row r="345" spans="1:31" ht="84.75" customHeight="1" x14ac:dyDescent="0.3">
      <c r="A345" s="145" t="s">
        <v>790</v>
      </c>
      <c r="B345" s="119" t="s">
        <v>879</v>
      </c>
      <c r="C345" s="17" t="s">
        <v>880</v>
      </c>
      <c r="D345" s="304" t="s">
        <v>881</v>
      </c>
      <c r="E345" s="18"/>
      <c r="F345" s="18" t="s">
        <v>35</v>
      </c>
      <c r="G345" s="18"/>
      <c r="H345" s="304" t="s">
        <v>41</v>
      </c>
      <c r="I345" s="31">
        <v>5</v>
      </c>
      <c r="J345" s="31" t="s">
        <v>882</v>
      </c>
      <c r="K345" s="21" t="s">
        <v>98</v>
      </c>
      <c r="L345" s="21" t="s">
        <v>99</v>
      </c>
      <c r="M345" s="79">
        <v>2026</v>
      </c>
      <c r="N345" s="22"/>
      <c r="O345" s="23"/>
      <c r="P345" s="23"/>
      <c r="Q345" s="23"/>
      <c r="R345" s="23">
        <f>+N345+O345+P345+Q345</f>
        <v>0</v>
      </c>
      <c r="S345" s="24">
        <f>IF(N345/ I345&gt;100%,100%,N345/I345)</f>
        <v>0</v>
      </c>
      <c r="T345" s="24">
        <f t="shared" ref="T345" si="340">IF(O345/ I345&gt;100%,100%,O345/I345)</f>
        <v>0</v>
      </c>
      <c r="U345" s="24">
        <f>IF(P345/ I345&gt;100%,100%,P345/I345)</f>
        <v>0</v>
      </c>
      <c r="V345" s="24">
        <f>IF(Q345/ I345&gt;100%,100%,Q345/I345)</f>
        <v>0</v>
      </c>
      <c r="W345" s="25">
        <f>+S345</f>
        <v>0</v>
      </c>
      <c r="X345" s="24">
        <f t="shared" ref="X345" si="341">IF(S345+T345&gt;100%,100%,S345+T345)</f>
        <v>0</v>
      </c>
      <c r="Y345" s="24">
        <f t="shared" ref="Y345" si="342">IF(S345+T345+U345&gt;100%,100%,S345+T345+U345)</f>
        <v>0</v>
      </c>
      <c r="Z345" s="24">
        <f t="shared" ref="Z345" si="343">IF(S345+T345+U345+V345&gt;100%,100%,S345+T345+U345+V345)</f>
        <v>0</v>
      </c>
      <c r="AA345" s="33"/>
      <c r="AB345" s="40" t="s">
        <v>883</v>
      </c>
      <c r="AC345" s="33"/>
      <c r="AD345" s="33"/>
      <c r="AE345" s="34"/>
    </row>
    <row r="346" spans="1:31" ht="28.95" hidden="1" customHeight="1" x14ac:dyDescent="0.3">
      <c r="A346" s="145" t="s">
        <v>790</v>
      </c>
      <c r="B346" s="119" t="s">
        <v>879</v>
      </c>
      <c r="C346" s="17" t="s">
        <v>880</v>
      </c>
      <c r="D346" s="18" t="s">
        <v>884</v>
      </c>
      <c r="E346" s="18"/>
      <c r="F346" s="18" t="s">
        <v>35</v>
      </c>
      <c r="G346" s="18"/>
      <c r="H346" s="18" t="s">
        <v>41</v>
      </c>
      <c r="I346" s="31"/>
      <c r="J346" s="31"/>
      <c r="K346" s="21" t="s">
        <v>98</v>
      </c>
      <c r="L346" s="21" t="s">
        <v>99</v>
      </c>
      <c r="M346" s="79">
        <v>2027</v>
      </c>
      <c r="N346" s="22"/>
      <c r="O346" s="33"/>
      <c r="P346" s="33"/>
      <c r="Q346" s="33"/>
      <c r="R346" s="33"/>
      <c r="S346" s="33"/>
      <c r="T346" s="33"/>
      <c r="U346" s="33"/>
      <c r="V346" s="33"/>
      <c r="W346" s="33"/>
      <c r="X346" s="33"/>
      <c r="Y346" s="33"/>
      <c r="Z346" s="33"/>
      <c r="AA346" s="33"/>
      <c r="AB346" s="33"/>
      <c r="AC346" s="33"/>
      <c r="AD346" s="33"/>
      <c r="AE346" s="34"/>
    </row>
    <row r="347" spans="1:31" ht="43.2" hidden="1" customHeight="1" x14ac:dyDescent="0.3">
      <c r="A347" s="145" t="s">
        <v>790</v>
      </c>
      <c r="B347" s="119" t="s">
        <v>879</v>
      </c>
      <c r="C347" s="17" t="s">
        <v>880</v>
      </c>
      <c r="D347" s="18" t="s">
        <v>885</v>
      </c>
      <c r="E347" s="18" t="s">
        <v>35</v>
      </c>
      <c r="F347" s="18"/>
      <c r="G347" s="18"/>
      <c r="H347" s="18" t="s">
        <v>41</v>
      </c>
      <c r="I347" s="31"/>
      <c r="J347" s="31"/>
      <c r="K347" s="21" t="s">
        <v>98</v>
      </c>
      <c r="L347" s="21" t="s">
        <v>99</v>
      </c>
      <c r="M347" s="79">
        <v>2027</v>
      </c>
      <c r="N347" s="22"/>
      <c r="O347" s="33"/>
      <c r="P347" s="33"/>
      <c r="Q347" s="33"/>
      <c r="R347" s="33"/>
      <c r="S347" s="33"/>
      <c r="T347" s="33"/>
      <c r="U347" s="33"/>
      <c r="V347" s="33"/>
      <c r="W347" s="33"/>
      <c r="X347" s="33"/>
      <c r="Y347" s="33"/>
      <c r="Z347" s="33"/>
      <c r="AA347" s="33"/>
      <c r="AB347" s="33"/>
      <c r="AC347" s="33"/>
      <c r="AD347" s="33"/>
      <c r="AE347" s="34"/>
    </row>
    <row r="348" spans="1:31" ht="100.2" customHeight="1" x14ac:dyDescent="0.3">
      <c r="A348" s="145" t="s">
        <v>790</v>
      </c>
      <c r="B348" s="119" t="s">
        <v>886</v>
      </c>
      <c r="C348" s="17" t="s">
        <v>887</v>
      </c>
      <c r="D348" s="304" t="s">
        <v>888</v>
      </c>
      <c r="E348" s="18"/>
      <c r="F348" s="18" t="s">
        <v>35</v>
      </c>
      <c r="G348" s="18"/>
      <c r="H348" s="304" t="s">
        <v>41</v>
      </c>
      <c r="I348" s="37">
        <v>1</v>
      </c>
      <c r="J348" s="31" t="s">
        <v>889</v>
      </c>
      <c r="K348" s="62" t="s">
        <v>592</v>
      </c>
      <c r="L348" s="21" t="s">
        <v>593</v>
      </c>
      <c r="M348" s="79">
        <v>2026</v>
      </c>
      <c r="N348" s="22"/>
      <c r="O348" s="23"/>
      <c r="P348" s="23"/>
      <c r="Q348" s="23"/>
      <c r="R348" s="23">
        <f>+N348+O348+P348+Q348</f>
        <v>0</v>
      </c>
      <c r="S348" s="24">
        <f>IF(N348/ I348&gt;100%,100%,N348/I348)</f>
        <v>0</v>
      </c>
      <c r="T348" s="24">
        <f t="shared" ref="T348:T349" si="344">IF(O348/ I348&gt;100%,100%,O348/I348)</f>
        <v>0</v>
      </c>
      <c r="U348" s="24">
        <f>IF(P348/ I348&gt;100%,100%,P348/I348)</f>
        <v>0</v>
      </c>
      <c r="V348" s="24">
        <f>IF(Q348/ I348&gt;100%,100%,Q348/I348)</f>
        <v>0</v>
      </c>
      <c r="W348" s="25">
        <f>+S348</f>
        <v>0</v>
      </c>
      <c r="X348" s="24">
        <f t="shared" ref="X348:X349" si="345">IF(S348+T348&gt;100%,100%,S348+T348)</f>
        <v>0</v>
      </c>
      <c r="Y348" s="24">
        <f t="shared" ref="Y348:Y349" si="346">IF(S348+T348+U348&gt;100%,100%,S348+T348+U348)</f>
        <v>0</v>
      </c>
      <c r="Z348" s="24">
        <f t="shared" ref="Z348:Z349" si="347">IF(S348+T348+U348+V348&gt;100%,100%,S348+T348+U348+V348)</f>
        <v>0</v>
      </c>
      <c r="AA348" s="33"/>
      <c r="AB348" s="33"/>
      <c r="AC348" s="33"/>
      <c r="AD348" s="33"/>
      <c r="AE348" s="34"/>
    </row>
    <row r="349" spans="1:31" ht="79.2" hidden="1" customHeight="1" x14ac:dyDescent="0.3">
      <c r="A349" s="145" t="s">
        <v>790</v>
      </c>
      <c r="B349" s="119" t="s">
        <v>886</v>
      </c>
      <c r="C349" s="17" t="s">
        <v>887</v>
      </c>
      <c r="D349" s="18" t="s">
        <v>890</v>
      </c>
      <c r="E349" s="18" t="s">
        <v>35</v>
      </c>
      <c r="F349" s="18"/>
      <c r="G349" s="18"/>
      <c r="H349" s="18" t="s">
        <v>41</v>
      </c>
      <c r="I349" s="37">
        <v>1</v>
      </c>
      <c r="J349" s="31" t="s">
        <v>891</v>
      </c>
      <c r="K349" s="62" t="s">
        <v>592</v>
      </c>
      <c r="L349" s="21" t="s">
        <v>593</v>
      </c>
      <c r="M349" s="79">
        <v>2027</v>
      </c>
      <c r="N349" s="22"/>
      <c r="O349" s="23"/>
      <c r="P349" s="23"/>
      <c r="Q349" s="23"/>
      <c r="R349" s="23">
        <f>+N349+O349+P349+Q349</f>
        <v>0</v>
      </c>
      <c r="S349" s="24">
        <f>IF(N349/ I349&gt;100%,100%,N349/I349)</f>
        <v>0</v>
      </c>
      <c r="T349" s="24">
        <f t="shared" si="344"/>
        <v>0</v>
      </c>
      <c r="U349" s="24">
        <f>IF(P349/ I349&gt;100%,100%,P349/I349)</f>
        <v>0</v>
      </c>
      <c r="V349" s="24">
        <f>IF(Q349/ I349&gt;100%,100%,Q349/I349)</f>
        <v>0</v>
      </c>
      <c r="W349" s="25">
        <f>+S349</f>
        <v>0</v>
      </c>
      <c r="X349" s="24">
        <f t="shared" si="345"/>
        <v>0</v>
      </c>
      <c r="Y349" s="24">
        <f t="shared" si="346"/>
        <v>0</v>
      </c>
      <c r="Z349" s="24">
        <f t="shared" si="347"/>
        <v>0</v>
      </c>
      <c r="AA349" s="33"/>
      <c r="AB349" s="33"/>
      <c r="AC349" s="33"/>
      <c r="AD349" s="33"/>
      <c r="AE349" s="34"/>
    </row>
    <row r="350" spans="1:31" ht="65.25" customHeight="1" x14ac:dyDescent="0.3">
      <c r="A350" s="145" t="s">
        <v>790</v>
      </c>
      <c r="B350" s="119" t="s">
        <v>886</v>
      </c>
      <c r="C350" s="17" t="s">
        <v>887</v>
      </c>
      <c r="D350" s="304" t="s">
        <v>892</v>
      </c>
      <c r="E350" s="18" t="s">
        <v>35</v>
      </c>
      <c r="F350" s="18"/>
      <c r="G350" s="18"/>
      <c r="H350" s="304" t="s">
        <v>41</v>
      </c>
      <c r="I350" s="37">
        <v>1</v>
      </c>
      <c r="J350" s="31" t="s">
        <v>2288</v>
      </c>
      <c r="K350" s="62" t="s">
        <v>592</v>
      </c>
      <c r="L350" s="21" t="s">
        <v>593</v>
      </c>
      <c r="M350" s="79">
        <v>2026</v>
      </c>
      <c r="N350" s="22"/>
      <c r="O350" s="33"/>
      <c r="P350" s="33"/>
      <c r="Q350" s="33"/>
      <c r="R350" s="33"/>
      <c r="S350" s="33"/>
      <c r="T350" s="33"/>
      <c r="U350" s="33"/>
      <c r="V350" s="33"/>
      <c r="W350" s="33"/>
      <c r="X350" s="33"/>
      <c r="Y350" s="33"/>
      <c r="Z350" s="33"/>
      <c r="AA350" s="33"/>
      <c r="AB350" s="33"/>
      <c r="AC350" s="33"/>
      <c r="AD350" s="33"/>
      <c r="AE350" s="34"/>
    </row>
    <row r="351" spans="1:31" ht="105" hidden="1" customHeight="1" x14ac:dyDescent="0.3">
      <c r="A351" s="145" t="s">
        <v>790</v>
      </c>
      <c r="B351" s="119" t="s">
        <v>886</v>
      </c>
      <c r="C351" s="17" t="s">
        <v>887</v>
      </c>
      <c r="D351" s="18" t="s">
        <v>893</v>
      </c>
      <c r="E351" s="18" t="s">
        <v>35</v>
      </c>
      <c r="F351" s="18"/>
      <c r="G351" s="18"/>
      <c r="H351" s="18" t="s">
        <v>41</v>
      </c>
      <c r="I351" s="37"/>
      <c r="J351" s="31"/>
      <c r="K351" s="62" t="s">
        <v>592</v>
      </c>
      <c r="L351" s="21" t="s">
        <v>593</v>
      </c>
      <c r="M351" s="79">
        <v>2027</v>
      </c>
      <c r="N351" s="22"/>
      <c r="O351" s="33"/>
      <c r="P351" s="33"/>
      <c r="Q351" s="33"/>
      <c r="R351" s="33"/>
      <c r="S351" s="33"/>
      <c r="T351" s="33"/>
      <c r="U351" s="33"/>
      <c r="V351" s="33"/>
      <c r="W351" s="33"/>
      <c r="X351" s="33"/>
      <c r="Y351" s="33"/>
      <c r="Z351" s="33"/>
      <c r="AA351" s="33"/>
      <c r="AB351" s="33"/>
      <c r="AC351" s="33"/>
      <c r="AD351" s="33"/>
      <c r="AE351" s="34"/>
    </row>
    <row r="352" spans="1:31" ht="63.75" customHeight="1" x14ac:dyDescent="0.3">
      <c r="A352" s="145" t="s">
        <v>790</v>
      </c>
      <c r="B352" s="123" t="s">
        <v>894</v>
      </c>
      <c r="C352" s="72" t="s">
        <v>895</v>
      </c>
      <c r="D352" s="309" t="s">
        <v>896</v>
      </c>
      <c r="E352" s="73" t="s">
        <v>35</v>
      </c>
      <c r="F352" s="73"/>
      <c r="G352" s="73"/>
      <c r="H352" s="304" t="s">
        <v>41</v>
      </c>
      <c r="I352" s="43">
        <v>0.1</v>
      </c>
      <c r="J352" s="20" t="s">
        <v>897</v>
      </c>
      <c r="K352" s="21" t="s">
        <v>37</v>
      </c>
      <c r="L352" s="32" t="s">
        <v>43</v>
      </c>
      <c r="M352" s="79">
        <v>2026</v>
      </c>
      <c r="N352" s="22"/>
      <c r="O352" s="23"/>
      <c r="P352" s="23"/>
      <c r="Q352" s="23"/>
      <c r="R352" s="23">
        <f>+N352+O352+P352+Q352</f>
        <v>0</v>
      </c>
      <c r="S352" s="24">
        <f>IF(N352/ I352&gt;100%,100%,N352/I352)</f>
        <v>0</v>
      </c>
      <c r="T352" s="24">
        <f t="shared" ref="T352" si="348">IF(O352/ I352&gt;100%,100%,O352/I352)</f>
        <v>0</v>
      </c>
      <c r="U352" s="24">
        <f>IF(P352/ I352&gt;100%,100%,P352/I352)</f>
        <v>0</v>
      </c>
      <c r="V352" s="24">
        <f>IF(Q352/ I352&gt;100%,100%,Q352/I352)</f>
        <v>0</v>
      </c>
      <c r="W352" s="25">
        <f>+S352</f>
        <v>0</v>
      </c>
      <c r="X352" s="24">
        <f t="shared" ref="X352" si="349">IF(S352+T352&gt;100%,100%,S352+T352)</f>
        <v>0</v>
      </c>
      <c r="Y352" s="24">
        <f t="shared" ref="Y352" si="350">IF(S352+T352+U352&gt;100%,100%,S352+T352+U352)</f>
        <v>0</v>
      </c>
      <c r="Z352" s="24">
        <f t="shared" ref="Z352" si="351">IF(S352+T352+U352+V352&gt;100%,100%,S352+T352+U352+V352)</f>
        <v>0</v>
      </c>
      <c r="AA352" s="33"/>
      <c r="AB352" s="33" t="s">
        <v>898</v>
      </c>
      <c r="AC352" s="33"/>
      <c r="AD352" s="33"/>
      <c r="AE352" s="34"/>
    </row>
    <row r="353" spans="1:31" ht="28.95" hidden="1" customHeight="1" x14ac:dyDescent="0.3">
      <c r="A353" s="145" t="s">
        <v>790</v>
      </c>
      <c r="B353" s="123" t="s">
        <v>894</v>
      </c>
      <c r="C353" s="72" t="s">
        <v>895</v>
      </c>
      <c r="D353" s="73" t="s">
        <v>899</v>
      </c>
      <c r="E353" s="73" t="s">
        <v>35</v>
      </c>
      <c r="F353" s="73"/>
      <c r="G353" s="73"/>
      <c r="H353" s="18" t="s">
        <v>41</v>
      </c>
      <c r="I353" s="20"/>
      <c r="J353" s="20"/>
      <c r="K353" s="21" t="s">
        <v>37</v>
      </c>
      <c r="L353" s="32" t="s">
        <v>43</v>
      </c>
      <c r="M353" s="79">
        <v>2027</v>
      </c>
      <c r="N353" s="22"/>
      <c r="O353" s="33"/>
      <c r="P353" s="33"/>
      <c r="Q353" s="33"/>
      <c r="R353" s="33"/>
      <c r="S353" s="33"/>
      <c r="T353" s="33"/>
      <c r="U353" s="33"/>
      <c r="V353" s="33"/>
      <c r="W353" s="33"/>
      <c r="X353" s="33"/>
      <c r="Y353" s="33"/>
      <c r="Z353" s="33"/>
      <c r="AA353" s="33"/>
      <c r="AB353" s="33"/>
      <c r="AC353" s="33"/>
      <c r="AD353" s="33"/>
      <c r="AE353" s="34"/>
    </row>
    <row r="354" spans="1:31" ht="28.95" hidden="1" customHeight="1" x14ac:dyDescent="0.3">
      <c r="A354" s="145" t="s">
        <v>790</v>
      </c>
      <c r="B354" s="123" t="s">
        <v>894</v>
      </c>
      <c r="C354" s="72" t="s">
        <v>895</v>
      </c>
      <c r="D354" s="73" t="s">
        <v>900</v>
      </c>
      <c r="E354" s="73" t="s">
        <v>35</v>
      </c>
      <c r="F354" s="73"/>
      <c r="G354" s="73"/>
      <c r="H354" s="18" t="s">
        <v>41</v>
      </c>
      <c r="I354" s="20"/>
      <c r="J354" s="20"/>
      <c r="K354" s="21" t="s">
        <v>37</v>
      </c>
      <c r="L354" s="32" t="s">
        <v>43</v>
      </c>
      <c r="M354" s="79">
        <v>2027</v>
      </c>
      <c r="N354" s="22"/>
      <c r="O354" s="33"/>
      <c r="P354" s="33"/>
      <c r="Q354" s="33"/>
      <c r="R354" s="33"/>
      <c r="S354" s="33"/>
      <c r="T354" s="33"/>
      <c r="U354" s="33"/>
      <c r="V354" s="33"/>
      <c r="W354" s="33"/>
      <c r="X354" s="33"/>
      <c r="Y354" s="33"/>
      <c r="Z354" s="33"/>
      <c r="AA354" s="33"/>
      <c r="AB354" s="33"/>
      <c r="AC354" s="33"/>
      <c r="AD354" s="33"/>
      <c r="AE354" s="34"/>
    </row>
    <row r="355" spans="1:31" ht="182.4" customHeight="1" x14ac:dyDescent="0.3">
      <c r="A355" s="145" t="s">
        <v>790</v>
      </c>
      <c r="B355" s="123" t="s">
        <v>901</v>
      </c>
      <c r="C355" s="72" t="s">
        <v>902</v>
      </c>
      <c r="D355" s="309" t="s">
        <v>903</v>
      </c>
      <c r="E355" s="73" t="s">
        <v>35</v>
      </c>
      <c r="F355" s="73"/>
      <c r="G355" s="73"/>
      <c r="H355" s="304" t="s">
        <v>41</v>
      </c>
      <c r="I355" s="147">
        <v>22566638335</v>
      </c>
      <c r="J355" s="20" t="s">
        <v>904</v>
      </c>
      <c r="K355" s="21" t="s">
        <v>226</v>
      </c>
      <c r="L355" s="89" t="s">
        <v>1699</v>
      </c>
      <c r="M355" s="79">
        <v>2026</v>
      </c>
      <c r="N355" s="22"/>
      <c r="O355" s="23"/>
      <c r="P355" s="23"/>
      <c r="Q355" s="23"/>
      <c r="R355" s="23">
        <f>+N355+O355+P355+Q355</f>
        <v>0</v>
      </c>
      <c r="S355" s="24">
        <f>IF(N355/ I355&gt;100%,100%,N355/I355)</f>
        <v>0</v>
      </c>
      <c r="T355" s="24">
        <f t="shared" ref="T355" si="352">IF(O355/ I355&gt;100%,100%,O355/I355)</f>
        <v>0</v>
      </c>
      <c r="U355" s="24">
        <f>IF(P355/ I355&gt;100%,100%,P355/I355)</f>
        <v>0</v>
      </c>
      <c r="V355" s="24">
        <f>IF(Q355/ I355&gt;100%,100%,Q355/I355)</f>
        <v>0</v>
      </c>
      <c r="W355" s="25">
        <f>+S355</f>
        <v>0</v>
      </c>
      <c r="X355" s="24">
        <f t="shared" ref="X355" si="353">IF(S355+T355&gt;100%,100%,S355+T355)</f>
        <v>0</v>
      </c>
      <c r="Y355" s="24">
        <f t="shared" ref="Y355" si="354">IF(S355+T355+U355&gt;100%,100%,S355+T355+U355)</f>
        <v>0</v>
      </c>
      <c r="Z355" s="24">
        <f t="shared" ref="Z355" si="355">IF(S355+T355+U355+V355&gt;100%,100%,S355+T355+U355+V355)</f>
        <v>0</v>
      </c>
      <c r="AA355" s="33"/>
      <c r="AB355" s="33"/>
      <c r="AC355" s="33"/>
      <c r="AD355" s="33"/>
      <c r="AE355" s="34"/>
    </row>
    <row r="356" spans="1:31" ht="28.95" hidden="1" customHeight="1" x14ac:dyDescent="0.3">
      <c r="A356" s="145" t="s">
        <v>790</v>
      </c>
      <c r="B356" s="123" t="s">
        <v>901</v>
      </c>
      <c r="C356" s="72" t="s">
        <v>902</v>
      </c>
      <c r="D356" s="18" t="s">
        <v>906</v>
      </c>
      <c r="E356" s="18"/>
      <c r="F356" s="18" t="s">
        <v>35</v>
      </c>
      <c r="G356" s="18"/>
      <c r="H356" s="18" t="s">
        <v>41</v>
      </c>
      <c r="I356" s="78"/>
      <c r="J356" s="20"/>
      <c r="K356" s="21" t="s">
        <v>75</v>
      </c>
      <c r="L356" s="21" t="s">
        <v>76</v>
      </c>
      <c r="M356" s="79">
        <v>2027</v>
      </c>
      <c r="N356" s="22"/>
      <c r="O356" s="33"/>
      <c r="P356" s="33"/>
      <c r="Q356" s="33"/>
      <c r="R356" s="33"/>
      <c r="S356" s="33"/>
      <c r="T356" s="33"/>
      <c r="U356" s="33"/>
      <c r="V356" s="33"/>
      <c r="W356" s="33"/>
      <c r="X356" s="33"/>
      <c r="Y356" s="33"/>
      <c r="Z356" s="33"/>
      <c r="AA356" s="33"/>
      <c r="AB356" s="33"/>
      <c r="AC356" s="33"/>
      <c r="AD356" s="33"/>
      <c r="AE356" s="34"/>
    </row>
    <row r="357" spans="1:31" ht="86.4" hidden="1" x14ac:dyDescent="0.3">
      <c r="A357" s="145" t="s">
        <v>790</v>
      </c>
      <c r="B357" s="123" t="s">
        <v>901</v>
      </c>
      <c r="C357" s="72" t="s">
        <v>902</v>
      </c>
      <c r="D357" s="149" t="s">
        <v>907</v>
      </c>
      <c r="E357" s="73" t="s">
        <v>35</v>
      </c>
      <c r="F357" s="73"/>
      <c r="G357" s="73"/>
      <c r="H357" s="18" t="s">
        <v>41</v>
      </c>
      <c r="I357" s="52">
        <v>0.15</v>
      </c>
      <c r="J357" s="19" t="s">
        <v>908</v>
      </c>
      <c r="K357" s="21" t="s">
        <v>75</v>
      </c>
      <c r="L357" s="21" t="s">
        <v>76</v>
      </c>
      <c r="M357" s="79">
        <v>2027</v>
      </c>
      <c r="N357" s="22"/>
      <c r="O357" s="23"/>
      <c r="P357" s="23"/>
      <c r="Q357" s="23"/>
      <c r="R357" s="23">
        <f>+N357+O357+P357+Q357</f>
        <v>0</v>
      </c>
      <c r="S357" s="24">
        <f>IF(N357/ I357&gt;100%,100%,N357/I357)</f>
        <v>0</v>
      </c>
      <c r="T357" s="24">
        <f t="shared" ref="T357:T361" si="356">IF(O357/ I357&gt;100%,100%,O357/I357)</f>
        <v>0</v>
      </c>
      <c r="U357" s="24">
        <f>IF(P357/ I357&gt;100%,100%,P357/I357)</f>
        <v>0</v>
      </c>
      <c r="V357" s="24">
        <f>IF(Q357/ I357&gt;100%,100%,Q357/I357)</f>
        <v>0</v>
      </c>
      <c r="W357" s="25">
        <f>+S357</f>
        <v>0</v>
      </c>
      <c r="X357" s="24">
        <f t="shared" ref="X357:X361" si="357">IF(S357+T357&gt;100%,100%,S357+T357)</f>
        <v>0</v>
      </c>
      <c r="Y357" s="24">
        <f t="shared" ref="Y357:Y361" si="358">IF(S357+T357+U357&gt;100%,100%,S357+T357+U357)</f>
        <v>0</v>
      </c>
      <c r="Z357" s="24">
        <f t="shared" ref="Z357:Z361" si="359">IF(S357+T357+U357+V357&gt;100%,100%,S357+T357+U357+V357)</f>
        <v>0</v>
      </c>
      <c r="AA357" s="33"/>
      <c r="AB357" s="33"/>
      <c r="AC357" s="33"/>
      <c r="AD357" s="33"/>
      <c r="AE357" s="34"/>
    </row>
    <row r="358" spans="1:31" ht="28.95" hidden="1" customHeight="1" x14ac:dyDescent="0.3">
      <c r="A358" s="145" t="s">
        <v>790</v>
      </c>
      <c r="B358" s="123" t="s">
        <v>901</v>
      </c>
      <c r="C358" s="72" t="s">
        <v>902</v>
      </c>
      <c r="D358" s="149" t="s">
        <v>909</v>
      </c>
      <c r="E358" s="73" t="s">
        <v>35</v>
      </c>
      <c r="F358" s="73"/>
      <c r="G358" s="73"/>
      <c r="H358" s="18" t="s">
        <v>41</v>
      </c>
      <c r="I358" s="78">
        <v>1</v>
      </c>
      <c r="J358" s="19" t="s">
        <v>910</v>
      </c>
      <c r="K358" s="21" t="s">
        <v>75</v>
      </c>
      <c r="L358" s="21" t="s">
        <v>76</v>
      </c>
      <c r="M358" s="79">
        <v>2027</v>
      </c>
      <c r="N358" s="22"/>
      <c r="O358" s="33"/>
      <c r="P358" s="33"/>
      <c r="Q358" s="33"/>
      <c r="R358" s="23">
        <f>+N358+O358+P358+Q358</f>
        <v>0</v>
      </c>
      <c r="S358" s="24">
        <f>IF(N358/ I358&gt;100%,100%,N358/I358)</f>
        <v>0</v>
      </c>
      <c r="T358" s="24">
        <f t="shared" si="356"/>
        <v>0</v>
      </c>
      <c r="U358" s="24">
        <f>IF(P358/ I358&gt;100%,100%,P358/I358)</f>
        <v>0</v>
      </c>
      <c r="V358" s="24">
        <f>IF(Q358/ I358&gt;100%,100%,Q358/I358)</f>
        <v>0</v>
      </c>
      <c r="W358" s="25">
        <f>+S358</f>
        <v>0</v>
      </c>
      <c r="X358" s="24">
        <f t="shared" si="357"/>
        <v>0</v>
      </c>
      <c r="Y358" s="24">
        <f t="shared" si="358"/>
        <v>0</v>
      </c>
      <c r="Z358" s="24">
        <f t="shared" si="359"/>
        <v>0</v>
      </c>
      <c r="AA358" s="33"/>
      <c r="AB358" s="33"/>
      <c r="AC358" s="33"/>
      <c r="AD358" s="33"/>
      <c r="AE358" s="34"/>
    </row>
    <row r="359" spans="1:31" ht="28.95" customHeight="1" x14ac:dyDescent="0.3">
      <c r="A359" s="145" t="s">
        <v>790</v>
      </c>
      <c r="B359" s="123" t="s">
        <v>901</v>
      </c>
      <c r="C359" s="72" t="s">
        <v>902</v>
      </c>
      <c r="D359" s="329" t="s">
        <v>911</v>
      </c>
      <c r="E359" s="73" t="s">
        <v>35</v>
      </c>
      <c r="F359" s="73"/>
      <c r="G359" s="73"/>
      <c r="H359" s="304" t="s">
        <v>41</v>
      </c>
      <c r="I359" s="78">
        <v>1</v>
      </c>
      <c r="J359" s="19" t="s">
        <v>912</v>
      </c>
      <c r="K359" s="21" t="s">
        <v>75</v>
      </c>
      <c r="L359" s="21" t="s">
        <v>76</v>
      </c>
      <c r="M359" s="79">
        <v>2026</v>
      </c>
      <c r="N359" s="22"/>
      <c r="O359" s="23"/>
      <c r="P359" s="23"/>
      <c r="Q359" s="23"/>
      <c r="R359" s="23">
        <f t="shared" ref="R359:R360" si="360">+N359+O359+P359+Q359</f>
        <v>0</v>
      </c>
      <c r="S359" s="24">
        <f>IF(N359/ I359&gt;100%,100%,N359/I359)</f>
        <v>0</v>
      </c>
      <c r="T359" s="24">
        <f t="shared" si="356"/>
        <v>0</v>
      </c>
      <c r="U359" s="24">
        <f>IF(P359/ I359&gt;100%,100%,P359/I359)</f>
        <v>0</v>
      </c>
      <c r="V359" s="24">
        <f>IF(Q359/ I359&gt;100%,100%,Q359/I359)</f>
        <v>0</v>
      </c>
      <c r="W359" s="25">
        <f>+S359</f>
        <v>0</v>
      </c>
      <c r="X359" s="24">
        <f t="shared" si="357"/>
        <v>0</v>
      </c>
      <c r="Y359" s="24">
        <f t="shared" si="358"/>
        <v>0</v>
      </c>
      <c r="Z359" s="24">
        <f t="shared" si="359"/>
        <v>0</v>
      </c>
      <c r="AA359" s="33"/>
      <c r="AB359" s="33"/>
      <c r="AC359" s="33"/>
      <c r="AD359" s="33"/>
      <c r="AE359" s="34"/>
    </row>
    <row r="360" spans="1:31" ht="79.95" customHeight="1" x14ac:dyDescent="0.3">
      <c r="A360" s="145" t="s">
        <v>790</v>
      </c>
      <c r="B360" s="133" t="s">
        <v>913</v>
      </c>
      <c r="C360" s="111" t="s">
        <v>914</v>
      </c>
      <c r="D360" s="304" t="s">
        <v>915</v>
      </c>
      <c r="E360" s="18"/>
      <c r="F360" s="18" t="s">
        <v>35</v>
      </c>
      <c r="G360" s="18"/>
      <c r="H360" s="304" t="s">
        <v>41</v>
      </c>
      <c r="I360" s="134">
        <v>1</v>
      </c>
      <c r="J360" s="135" t="s">
        <v>916</v>
      </c>
      <c r="K360" s="21" t="s">
        <v>90</v>
      </c>
      <c r="L360" s="21" t="s">
        <v>90</v>
      </c>
      <c r="M360" s="79">
        <v>2026</v>
      </c>
      <c r="N360" s="22"/>
      <c r="O360" s="23"/>
      <c r="P360" s="23"/>
      <c r="Q360" s="23"/>
      <c r="R360" s="23">
        <f t="shared" si="360"/>
        <v>0</v>
      </c>
      <c r="S360" s="24">
        <f>IF(N360/ I360&gt;100%,100%,N360/I360)</f>
        <v>0</v>
      </c>
      <c r="T360" s="24">
        <f t="shared" si="356"/>
        <v>0</v>
      </c>
      <c r="U360" s="24">
        <f>IF(P360/ I360&gt;100%,100%,P360/I360)</f>
        <v>0</v>
      </c>
      <c r="V360" s="24">
        <f>IF(Q360/ I360&gt;100%,100%,Q360/I360)</f>
        <v>0</v>
      </c>
      <c r="W360" s="25">
        <f>+S360</f>
        <v>0</v>
      </c>
      <c r="X360" s="24">
        <f t="shared" si="357"/>
        <v>0</v>
      </c>
      <c r="Y360" s="24">
        <f t="shared" si="358"/>
        <v>0</v>
      </c>
      <c r="Z360" s="24">
        <f t="shared" si="359"/>
        <v>0</v>
      </c>
      <c r="AA360" s="33" t="s">
        <v>917</v>
      </c>
      <c r="AB360" s="33"/>
      <c r="AC360" s="33"/>
      <c r="AD360" s="33"/>
      <c r="AE360" s="34"/>
    </row>
    <row r="361" spans="1:31" ht="50.4" customHeight="1" x14ac:dyDescent="0.3">
      <c r="A361" s="145" t="s">
        <v>790</v>
      </c>
      <c r="B361" s="133" t="s">
        <v>913</v>
      </c>
      <c r="C361" s="111" t="s">
        <v>914</v>
      </c>
      <c r="D361" s="323" t="s">
        <v>918</v>
      </c>
      <c r="E361" s="112" t="s">
        <v>35</v>
      </c>
      <c r="F361" s="112"/>
      <c r="G361" s="112"/>
      <c r="H361" s="304" t="s">
        <v>41</v>
      </c>
      <c r="I361" s="134">
        <v>1</v>
      </c>
      <c r="J361" s="135" t="s">
        <v>919</v>
      </c>
      <c r="K361" s="21" t="s">
        <v>90</v>
      </c>
      <c r="L361" s="21" t="s">
        <v>90</v>
      </c>
      <c r="M361" s="79">
        <v>2026</v>
      </c>
      <c r="N361" s="22"/>
      <c r="O361" s="23"/>
      <c r="P361" s="23"/>
      <c r="Q361" s="23"/>
      <c r="R361" s="23">
        <f>+N361+O361+P361+Q361</f>
        <v>0</v>
      </c>
      <c r="S361" s="24">
        <f>IF(N361/ I361&gt;100%,100%,N361/I361)</f>
        <v>0</v>
      </c>
      <c r="T361" s="24">
        <f t="shared" si="356"/>
        <v>0</v>
      </c>
      <c r="U361" s="24">
        <f>IF(P361/ I361&gt;100%,100%,P361/I361)</f>
        <v>0</v>
      </c>
      <c r="V361" s="24">
        <f>IF(Q361/ I361&gt;100%,100%,Q361/I361)</f>
        <v>0</v>
      </c>
      <c r="W361" s="25">
        <f>+S361</f>
        <v>0</v>
      </c>
      <c r="X361" s="24">
        <f t="shared" si="357"/>
        <v>0</v>
      </c>
      <c r="Y361" s="24">
        <f t="shared" si="358"/>
        <v>0</v>
      </c>
      <c r="Z361" s="24">
        <f t="shared" si="359"/>
        <v>0</v>
      </c>
      <c r="AA361" s="70"/>
      <c r="AB361" s="33"/>
      <c r="AC361" s="33"/>
      <c r="AD361" s="33"/>
      <c r="AE361" s="34"/>
    </row>
    <row r="362" spans="1:31" ht="73.5" hidden="1" customHeight="1" x14ac:dyDescent="0.3">
      <c r="A362" s="145" t="s">
        <v>790</v>
      </c>
      <c r="B362" s="133" t="s">
        <v>913</v>
      </c>
      <c r="C362" s="111" t="s">
        <v>914</v>
      </c>
      <c r="D362" s="18" t="s">
        <v>920</v>
      </c>
      <c r="E362" s="18"/>
      <c r="F362" s="18" t="s">
        <v>35</v>
      </c>
      <c r="G362" s="18"/>
      <c r="H362" s="18" t="s">
        <v>41</v>
      </c>
      <c r="I362" s="134"/>
      <c r="J362" s="135"/>
      <c r="K362" s="21" t="s">
        <v>90</v>
      </c>
      <c r="L362" s="21" t="s">
        <v>90</v>
      </c>
      <c r="M362" s="79">
        <v>2027</v>
      </c>
      <c r="N362" s="22"/>
      <c r="O362" s="33"/>
      <c r="P362" s="33"/>
      <c r="Q362" s="33"/>
      <c r="R362" s="33"/>
      <c r="S362" s="33"/>
      <c r="T362" s="33"/>
      <c r="U362" s="33"/>
      <c r="V362" s="33"/>
      <c r="W362" s="33"/>
      <c r="X362" s="33"/>
      <c r="Y362" s="33"/>
      <c r="Z362" s="33"/>
      <c r="AA362" s="33"/>
      <c r="AB362" s="33"/>
      <c r="AC362" s="33"/>
      <c r="AD362" s="33"/>
      <c r="AE362" s="34"/>
    </row>
    <row r="363" spans="1:31" ht="44.25" hidden="1" customHeight="1" x14ac:dyDescent="0.3">
      <c r="A363" s="145" t="s">
        <v>790</v>
      </c>
      <c r="B363" s="133" t="s">
        <v>921</v>
      </c>
      <c r="C363" s="111" t="s">
        <v>922</v>
      </c>
      <c r="D363" s="112" t="s">
        <v>923</v>
      </c>
      <c r="E363" s="112" t="s">
        <v>35</v>
      </c>
      <c r="F363" s="112"/>
      <c r="G363" s="112"/>
      <c r="H363" s="18" t="s">
        <v>41</v>
      </c>
      <c r="I363" s="134"/>
      <c r="J363" s="135"/>
      <c r="K363" s="21" t="s">
        <v>90</v>
      </c>
      <c r="L363" s="21" t="s">
        <v>90</v>
      </c>
      <c r="M363" s="79">
        <v>2027</v>
      </c>
      <c r="N363" s="22"/>
      <c r="O363" s="33"/>
      <c r="P363" s="33"/>
      <c r="Q363" s="33"/>
      <c r="R363" s="33"/>
      <c r="S363" s="33"/>
      <c r="T363" s="33"/>
      <c r="U363" s="33"/>
      <c r="V363" s="33"/>
      <c r="W363" s="33"/>
      <c r="X363" s="33"/>
      <c r="Y363" s="33"/>
      <c r="Z363" s="33"/>
      <c r="AA363" s="33"/>
      <c r="AB363" s="33"/>
      <c r="AC363" s="33"/>
      <c r="AD363" s="33"/>
      <c r="AE363" s="34"/>
    </row>
    <row r="364" spans="1:31" ht="46.5" hidden="1" customHeight="1" x14ac:dyDescent="0.3">
      <c r="A364" s="145" t="s">
        <v>790</v>
      </c>
      <c r="B364" s="133" t="s">
        <v>921</v>
      </c>
      <c r="C364" s="111" t="s">
        <v>922</v>
      </c>
      <c r="D364" s="112" t="s">
        <v>924</v>
      </c>
      <c r="E364" s="112" t="s">
        <v>35</v>
      </c>
      <c r="F364" s="112"/>
      <c r="G364" s="112"/>
      <c r="H364" s="18" t="s">
        <v>41</v>
      </c>
      <c r="I364" s="134"/>
      <c r="J364" s="135"/>
      <c r="K364" s="21" t="s">
        <v>90</v>
      </c>
      <c r="L364" s="21" t="s">
        <v>90</v>
      </c>
      <c r="M364" s="79">
        <v>2027</v>
      </c>
      <c r="N364" s="22"/>
      <c r="O364" s="33"/>
      <c r="P364" s="33"/>
      <c r="Q364" s="33"/>
      <c r="R364" s="33"/>
      <c r="S364" s="33"/>
      <c r="T364" s="33"/>
      <c r="U364" s="33"/>
      <c r="V364" s="33"/>
      <c r="W364" s="33"/>
      <c r="X364" s="33"/>
      <c r="Y364" s="33"/>
      <c r="Z364" s="33"/>
      <c r="AA364" s="33"/>
      <c r="AB364" s="33"/>
      <c r="AC364" s="33"/>
      <c r="AD364" s="33"/>
      <c r="AE364" s="34"/>
    </row>
    <row r="365" spans="1:31" ht="191.25" customHeight="1" x14ac:dyDescent="0.3">
      <c r="A365" s="145" t="s">
        <v>790</v>
      </c>
      <c r="B365" s="133" t="s">
        <v>921</v>
      </c>
      <c r="C365" s="111" t="s">
        <v>922</v>
      </c>
      <c r="D365" s="323" t="s">
        <v>925</v>
      </c>
      <c r="E365" s="112" t="s">
        <v>35</v>
      </c>
      <c r="F365" s="112"/>
      <c r="G365" s="112"/>
      <c r="H365" s="304" t="s">
        <v>41</v>
      </c>
      <c r="I365" s="134">
        <v>5</v>
      </c>
      <c r="J365" s="135" t="s">
        <v>926</v>
      </c>
      <c r="K365" s="21" t="s">
        <v>90</v>
      </c>
      <c r="L365" s="21" t="s">
        <v>90</v>
      </c>
      <c r="M365" s="79">
        <v>2026</v>
      </c>
      <c r="N365" s="22"/>
      <c r="O365" s="23"/>
      <c r="P365" s="23"/>
      <c r="Q365" s="23"/>
      <c r="R365" s="23">
        <f>+N365+O365+P365+Q365</f>
        <v>0</v>
      </c>
      <c r="S365" s="24">
        <f>IF(N365/ I365&gt;100%,100%,N365/I365)</f>
        <v>0</v>
      </c>
      <c r="T365" s="24">
        <f t="shared" ref="T365" si="361">IF(O365/ I365&gt;100%,100%,O365/I365)</f>
        <v>0</v>
      </c>
      <c r="U365" s="24">
        <f>IF(P365/ I365&gt;100%,100%,P365/I365)</f>
        <v>0</v>
      </c>
      <c r="V365" s="24">
        <f>IF(Q365/ I365&gt;100%,100%,Q365/I365)</f>
        <v>0</v>
      </c>
      <c r="W365" s="25">
        <f>+S365</f>
        <v>0</v>
      </c>
      <c r="X365" s="24">
        <f t="shared" ref="X365" si="362">IF(S365+T365&gt;100%,100%,S365+T365)</f>
        <v>0</v>
      </c>
      <c r="Y365" s="24">
        <f t="shared" ref="Y365" si="363">IF(S365+T365+U365&gt;100%,100%,S365+T365+U365)</f>
        <v>0</v>
      </c>
      <c r="Z365" s="24">
        <f t="shared" ref="Z365" si="364">IF(S365+T365+U365+V365&gt;100%,100%,S365+T365+U365+V365)</f>
        <v>0</v>
      </c>
      <c r="AA365" s="40" t="s">
        <v>927</v>
      </c>
      <c r="AB365" s="40"/>
      <c r="AC365" s="40"/>
      <c r="AD365" s="40"/>
      <c r="AE365" s="34"/>
    </row>
    <row r="366" spans="1:31" ht="48" customHeight="1" x14ac:dyDescent="0.3">
      <c r="A366" s="145" t="s">
        <v>790</v>
      </c>
      <c r="B366" s="133" t="s">
        <v>921</v>
      </c>
      <c r="C366" s="111" t="s">
        <v>922</v>
      </c>
      <c r="D366" s="323" t="s">
        <v>928</v>
      </c>
      <c r="E366" s="112" t="s">
        <v>35</v>
      </c>
      <c r="F366" s="112"/>
      <c r="G366" s="112"/>
      <c r="H366" s="304" t="s">
        <v>41</v>
      </c>
      <c r="I366" s="134"/>
      <c r="J366" s="135"/>
      <c r="K366" s="21" t="s">
        <v>90</v>
      </c>
      <c r="L366" s="21" t="s">
        <v>90</v>
      </c>
      <c r="M366" s="79">
        <v>2026</v>
      </c>
      <c r="N366" s="22"/>
      <c r="O366" s="33"/>
      <c r="P366" s="33"/>
      <c r="Q366" s="33"/>
      <c r="R366" s="33"/>
      <c r="S366" s="33"/>
      <c r="T366" s="33"/>
      <c r="U366" s="33"/>
      <c r="V366" s="33"/>
      <c r="W366" s="33"/>
      <c r="X366" s="33"/>
      <c r="Y366" s="33"/>
      <c r="Z366" s="33"/>
      <c r="AA366" s="33"/>
      <c r="AB366" s="33"/>
      <c r="AC366" s="33"/>
      <c r="AD366" s="33"/>
      <c r="AE366" s="34"/>
    </row>
    <row r="367" spans="1:31" ht="54" customHeight="1" x14ac:dyDescent="0.3">
      <c r="A367" s="145" t="s">
        <v>790</v>
      </c>
      <c r="B367" s="133" t="s">
        <v>921</v>
      </c>
      <c r="C367" s="111" t="s">
        <v>922</v>
      </c>
      <c r="D367" s="323" t="s">
        <v>929</v>
      </c>
      <c r="E367" s="112" t="s">
        <v>35</v>
      </c>
      <c r="F367" s="112"/>
      <c r="G367" s="112"/>
      <c r="H367" s="304" t="s">
        <v>41</v>
      </c>
      <c r="I367" s="134"/>
      <c r="J367" s="135"/>
      <c r="K367" s="21" t="s">
        <v>90</v>
      </c>
      <c r="L367" s="21" t="s">
        <v>90</v>
      </c>
      <c r="M367" s="79">
        <v>2026</v>
      </c>
      <c r="N367" s="22"/>
      <c r="O367" s="33"/>
      <c r="P367" s="33"/>
      <c r="Q367" s="33"/>
      <c r="R367" s="33"/>
      <c r="S367" s="33"/>
      <c r="T367" s="33"/>
      <c r="U367" s="33"/>
      <c r="V367" s="33"/>
      <c r="W367" s="33"/>
      <c r="X367" s="33"/>
      <c r="Y367" s="33"/>
      <c r="Z367" s="33"/>
      <c r="AA367" s="33"/>
      <c r="AB367" s="33"/>
      <c r="AC367" s="33"/>
      <c r="AD367" s="33"/>
      <c r="AE367" s="34"/>
    </row>
    <row r="368" spans="1:31" ht="100.5" hidden="1" customHeight="1" x14ac:dyDescent="0.3">
      <c r="A368" s="145" t="s">
        <v>790</v>
      </c>
      <c r="B368" s="133" t="s">
        <v>930</v>
      </c>
      <c r="C368" s="111" t="s">
        <v>931</v>
      </c>
      <c r="D368" s="18" t="s">
        <v>932</v>
      </c>
      <c r="E368" s="18"/>
      <c r="F368" s="18"/>
      <c r="G368" s="18" t="s">
        <v>35</v>
      </c>
      <c r="H368" s="18" t="s">
        <v>41</v>
      </c>
      <c r="I368" s="150">
        <v>20</v>
      </c>
      <c r="J368" s="135" t="s">
        <v>933</v>
      </c>
      <c r="K368" s="21" t="s">
        <v>90</v>
      </c>
      <c r="L368" s="21" t="s">
        <v>934</v>
      </c>
      <c r="M368" s="79">
        <v>2027</v>
      </c>
      <c r="N368" s="22"/>
      <c r="O368" s="23"/>
      <c r="P368" s="23"/>
      <c r="Q368" s="23"/>
      <c r="R368" s="23">
        <v>0</v>
      </c>
      <c r="S368" s="24">
        <v>0</v>
      </c>
      <c r="T368" s="24">
        <v>0</v>
      </c>
      <c r="U368" s="24">
        <v>0</v>
      </c>
      <c r="V368" s="24">
        <v>0</v>
      </c>
      <c r="W368" s="25">
        <v>0</v>
      </c>
      <c r="X368" s="24">
        <v>0</v>
      </c>
      <c r="Y368" s="24">
        <v>0</v>
      </c>
      <c r="Z368" s="24">
        <v>0</v>
      </c>
      <c r="AA368" s="131"/>
      <c r="AB368" s="33"/>
      <c r="AC368" s="33"/>
      <c r="AD368" s="33"/>
      <c r="AE368" s="34"/>
    </row>
    <row r="369" spans="1:31" ht="43.2" customHeight="1" x14ac:dyDescent="0.3">
      <c r="A369" s="145" t="s">
        <v>790</v>
      </c>
      <c r="B369" s="133" t="s">
        <v>930</v>
      </c>
      <c r="C369" s="111" t="s">
        <v>931</v>
      </c>
      <c r="D369" s="304" t="s">
        <v>935</v>
      </c>
      <c r="E369" s="18"/>
      <c r="F369" s="18" t="s">
        <v>35</v>
      </c>
      <c r="G369" s="18"/>
      <c r="H369" s="304" t="s">
        <v>41</v>
      </c>
      <c r="I369" s="150"/>
      <c r="J369" s="135"/>
      <c r="K369" s="21" t="s">
        <v>90</v>
      </c>
      <c r="L369" s="21" t="s">
        <v>934</v>
      </c>
      <c r="M369" s="79">
        <v>2026</v>
      </c>
      <c r="N369" s="22"/>
      <c r="O369" s="33"/>
      <c r="P369" s="33"/>
      <c r="Q369" s="33"/>
      <c r="R369" s="23">
        <v>1</v>
      </c>
      <c r="S369" s="24">
        <v>0.2</v>
      </c>
      <c r="T369" s="24">
        <v>0</v>
      </c>
      <c r="U369" s="24">
        <v>0</v>
      </c>
      <c r="V369" s="24">
        <v>0</v>
      </c>
      <c r="W369" s="25">
        <v>0.2</v>
      </c>
      <c r="X369" s="24">
        <v>0.2</v>
      </c>
      <c r="Y369" s="24">
        <v>0.2</v>
      </c>
      <c r="Z369" s="24">
        <v>0.2</v>
      </c>
      <c r="AA369" s="33"/>
      <c r="AB369" s="33"/>
      <c r="AC369" s="33"/>
      <c r="AD369" s="33"/>
      <c r="AE369" s="34"/>
    </row>
    <row r="370" spans="1:31" ht="43.2" customHeight="1" x14ac:dyDescent="0.3">
      <c r="A370" s="145" t="s">
        <v>790</v>
      </c>
      <c r="B370" s="133" t="s">
        <v>930</v>
      </c>
      <c r="C370" s="111" t="s">
        <v>931</v>
      </c>
      <c r="D370" s="304" t="s">
        <v>936</v>
      </c>
      <c r="E370" s="18"/>
      <c r="F370" s="18" t="s">
        <v>35</v>
      </c>
      <c r="G370" s="18"/>
      <c r="H370" s="304" t="s">
        <v>41</v>
      </c>
      <c r="I370" s="150"/>
      <c r="J370" s="135"/>
      <c r="K370" s="21" t="s">
        <v>90</v>
      </c>
      <c r="L370" s="21" t="s">
        <v>934</v>
      </c>
      <c r="M370" s="79">
        <v>2026</v>
      </c>
      <c r="N370" s="22"/>
      <c r="O370" s="33"/>
      <c r="P370" s="33"/>
      <c r="Q370" s="33"/>
      <c r="R370" s="33"/>
      <c r="S370" s="33"/>
      <c r="T370" s="33"/>
      <c r="U370" s="33"/>
      <c r="V370" s="33"/>
      <c r="W370" s="33"/>
      <c r="X370" s="33"/>
      <c r="Y370" s="33"/>
      <c r="Z370" s="33"/>
      <c r="AA370" s="33"/>
      <c r="AB370" s="33"/>
      <c r="AC370" s="33"/>
      <c r="AD370" s="33"/>
      <c r="AE370" s="34"/>
    </row>
    <row r="371" spans="1:31" ht="43.2" customHeight="1" x14ac:dyDescent="0.3">
      <c r="A371" s="145" t="s">
        <v>790</v>
      </c>
      <c r="B371" s="133" t="s">
        <v>930</v>
      </c>
      <c r="C371" s="111" t="s">
        <v>931</v>
      </c>
      <c r="D371" s="304" t="s">
        <v>937</v>
      </c>
      <c r="E371" s="18"/>
      <c r="F371" s="18" t="s">
        <v>35</v>
      </c>
      <c r="G371" s="18"/>
      <c r="H371" s="304" t="s">
        <v>41</v>
      </c>
      <c r="I371" s="150"/>
      <c r="J371" s="135"/>
      <c r="K371" s="21" t="s">
        <v>90</v>
      </c>
      <c r="L371" s="21" t="s">
        <v>934</v>
      </c>
      <c r="M371" s="79">
        <v>2026</v>
      </c>
      <c r="N371" s="22"/>
      <c r="O371" s="33"/>
      <c r="P371" s="33"/>
      <c r="Q371" s="33"/>
      <c r="R371" s="33"/>
      <c r="S371" s="33"/>
      <c r="T371" s="33"/>
      <c r="U371" s="33"/>
      <c r="V371" s="33"/>
      <c r="W371" s="33"/>
      <c r="X371" s="33"/>
      <c r="Y371" s="33"/>
      <c r="Z371" s="33"/>
      <c r="AA371" s="33"/>
      <c r="AB371" s="33"/>
      <c r="AC371" s="33"/>
      <c r="AD371" s="33"/>
      <c r="AE371" s="34"/>
    </row>
    <row r="372" spans="1:31" ht="121.5" customHeight="1" x14ac:dyDescent="0.3">
      <c r="A372" s="145" t="s">
        <v>790</v>
      </c>
      <c r="B372" s="133" t="s">
        <v>938</v>
      </c>
      <c r="C372" s="111" t="s">
        <v>939</v>
      </c>
      <c r="D372" s="304" t="s">
        <v>940</v>
      </c>
      <c r="E372" s="18"/>
      <c r="F372" s="18" t="s">
        <v>35</v>
      </c>
      <c r="G372" s="18"/>
      <c r="H372" s="304" t="s">
        <v>41</v>
      </c>
      <c r="I372" s="151">
        <v>0.2</v>
      </c>
      <c r="J372" s="135" t="s">
        <v>941</v>
      </c>
      <c r="K372" s="21" t="s">
        <v>90</v>
      </c>
      <c r="L372" s="21" t="s">
        <v>90</v>
      </c>
      <c r="M372" s="79">
        <v>2026</v>
      </c>
      <c r="N372" s="22"/>
      <c r="O372" s="23"/>
      <c r="P372" s="23"/>
      <c r="Q372" s="23"/>
      <c r="R372" s="23">
        <v>0</v>
      </c>
      <c r="S372" s="24">
        <v>0</v>
      </c>
      <c r="T372" s="24">
        <v>0</v>
      </c>
      <c r="U372" s="24">
        <v>0</v>
      </c>
      <c r="V372" s="24">
        <v>0</v>
      </c>
      <c r="W372" s="25">
        <v>0</v>
      </c>
      <c r="X372" s="24">
        <v>0</v>
      </c>
      <c r="Y372" s="24">
        <v>0</v>
      </c>
      <c r="Z372" s="24">
        <v>0</v>
      </c>
      <c r="AA372" s="33"/>
      <c r="AB372" s="33"/>
      <c r="AC372" s="33"/>
      <c r="AD372" s="33"/>
      <c r="AE372" s="34"/>
    </row>
    <row r="373" spans="1:31" ht="56.25" customHeight="1" x14ac:dyDescent="0.3">
      <c r="A373" s="145" t="s">
        <v>790</v>
      </c>
      <c r="B373" s="133" t="s">
        <v>938</v>
      </c>
      <c r="C373" s="111" t="s">
        <v>939</v>
      </c>
      <c r="D373" s="304" t="s">
        <v>942</v>
      </c>
      <c r="E373" s="18"/>
      <c r="F373" s="18" t="s">
        <v>35</v>
      </c>
      <c r="G373" s="18"/>
      <c r="H373" s="304" t="s">
        <v>41</v>
      </c>
      <c r="I373" s="150">
        <v>2</v>
      </c>
      <c r="J373" s="135" t="s">
        <v>943</v>
      </c>
      <c r="K373" s="21" t="s">
        <v>90</v>
      </c>
      <c r="L373" s="21" t="s">
        <v>90</v>
      </c>
      <c r="M373" s="79">
        <v>2026</v>
      </c>
      <c r="N373" s="22"/>
      <c r="O373" s="23"/>
      <c r="P373" s="23"/>
      <c r="Q373" s="23"/>
      <c r="R373" s="23"/>
      <c r="S373" s="24">
        <f>IF(N373/ I373&gt;100%,100%,N373/I373)</f>
        <v>0</v>
      </c>
      <c r="T373" s="24">
        <f t="shared" ref="T373:T374" si="365">IF(O373/ I373&gt;100%,100%,O373/I373)</f>
        <v>0</v>
      </c>
      <c r="U373" s="24">
        <f>IF(P373/ I373&gt;100%,100%,P373/I373)</f>
        <v>0</v>
      </c>
      <c r="V373" s="24">
        <f>IF(Q373/ I373&gt;100%,100%,Q373/I373)</f>
        <v>0</v>
      </c>
      <c r="W373" s="25">
        <f>+S373</f>
        <v>0</v>
      </c>
      <c r="X373" s="24">
        <f t="shared" ref="X373:X374" si="366">IF(S373+T373&gt;100%,100%,S373+T373)</f>
        <v>0</v>
      </c>
      <c r="Y373" s="24">
        <f t="shared" ref="Y373:Y374" si="367">IF(S373+T373+U373&gt;100%,100%,S373+T373+U373)</f>
        <v>0</v>
      </c>
      <c r="Z373" s="24">
        <f t="shared" ref="Z373:Z374" si="368">IF(S373+T373+U373+V373&gt;100%,100%,S373+T373+U373+V373)</f>
        <v>0</v>
      </c>
      <c r="AA373" s="131" t="s">
        <v>944</v>
      </c>
      <c r="AB373" s="40"/>
      <c r="AC373" s="40"/>
      <c r="AD373" s="40"/>
      <c r="AE373" s="146"/>
    </row>
    <row r="374" spans="1:31" ht="48.75" customHeight="1" x14ac:dyDescent="0.3">
      <c r="A374" s="145" t="s">
        <v>790</v>
      </c>
      <c r="B374" s="133" t="s">
        <v>938</v>
      </c>
      <c r="C374" s="111" t="s">
        <v>939</v>
      </c>
      <c r="D374" s="323" t="s">
        <v>945</v>
      </c>
      <c r="E374" s="112" t="s">
        <v>35</v>
      </c>
      <c r="F374" s="112"/>
      <c r="G374" s="112"/>
      <c r="H374" s="304" t="s">
        <v>41</v>
      </c>
      <c r="I374" s="150">
        <v>60</v>
      </c>
      <c r="J374" s="135" t="s">
        <v>946</v>
      </c>
      <c r="K374" s="21" t="s">
        <v>90</v>
      </c>
      <c r="L374" s="21" t="s">
        <v>90</v>
      </c>
      <c r="M374" s="79">
        <v>2026</v>
      </c>
      <c r="N374" s="22"/>
      <c r="O374" s="23"/>
      <c r="P374" s="23"/>
      <c r="Q374" s="23"/>
      <c r="R374" s="23">
        <f>+N374+O374+P374+Q374</f>
        <v>0</v>
      </c>
      <c r="S374" s="24">
        <f>IF(N374/ I374&gt;100%,100%,N374/I374)</f>
        <v>0</v>
      </c>
      <c r="T374" s="24">
        <f t="shared" si="365"/>
        <v>0</v>
      </c>
      <c r="U374" s="24">
        <f>IF(P374/ I374&gt;100%,100%,P374/I374)</f>
        <v>0</v>
      </c>
      <c r="V374" s="24">
        <f>IF(Q374/ I374&gt;100%,100%,Q374/I374)</f>
        <v>0</v>
      </c>
      <c r="W374" s="25">
        <f>+S374</f>
        <v>0</v>
      </c>
      <c r="X374" s="24">
        <f t="shared" si="366"/>
        <v>0</v>
      </c>
      <c r="Y374" s="24">
        <f t="shared" si="367"/>
        <v>0</v>
      </c>
      <c r="Z374" s="24">
        <f t="shared" si="368"/>
        <v>0</v>
      </c>
      <c r="AA374" s="70" t="s">
        <v>947</v>
      </c>
      <c r="AB374" s="70"/>
      <c r="AC374" s="70"/>
      <c r="AD374" s="70"/>
      <c r="AE374" s="152" t="s">
        <v>948</v>
      </c>
    </row>
    <row r="375" spans="1:31" ht="54" hidden="1" customHeight="1" x14ac:dyDescent="0.3">
      <c r="A375" s="145" t="s">
        <v>790</v>
      </c>
      <c r="B375" s="133" t="s">
        <v>938</v>
      </c>
      <c r="C375" s="111" t="s">
        <v>939</v>
      </c>
      <c r="D375" s="18" t="s">
        <v>949</v>
      </c>
      <c r="E375" s="18"/>
      <c r="F375" s="18" t="s">
        <v>35</v>
      </c>
      <c r="G375" s="18"/>
      <c r="H375" s="18" t="s">
        <v>41</v>
      </c>
      <c r="I375" s="150"/>
      <c r="J375" s="135"/>
      <c r="K375" s="21" t="s">
        <v>90</v>
      </c>
      <c r="L375" s="21" t="s">
        <v>90</v>
      </c>
      <c r="M375" s="79">
        <v>2027</v>
      </c>
      <c r="N375" s="22"/>
      <c r="O375" s="33"/>
      <c r="P375" s="33"/>
      <c r="Q375" s="33"/>
      <c r="R375" s="33"/>
      <c r="S375" s="33"/>
      <c r="T375" s="33"/>
      <c r="U375" s="33"/>
      <c r="V375" s="33"/>
      <c r="W375" s="33"/>
      <c r="X375" s="33"/>
      <c r="Y375" s="33"/>
      <c r="Z375" s="33"/>
      <c r="AA375" s="33"/>
      <c r="AB375" s="33"/>
      <c r="AC375" s="33"/>
      <c r="AD375" s="33"/>
      <c r="AE375" s="34"/>
    </row>
    <row r="376" spans="1:31" ht="28.95" hidden="1" customHeight="1" x14ac:dyDescent="0.3">
      <c r="A376" s="145" t="s">
        <v>790</v>
      </c>
      <c r="B376" s="133" t="s">
        <v>950</v>
      </c>
      <c r="C376" s="111" t="s">
        <v>951</v>
      </c>
      <c r="D376" s="112" t="s">
        <v>952</v>
      </c>
      <c r="E376" s="112" t="s">
        <v>35</v>
      </c>
      <c r="F376" s="112"/>
      <c r="G376" s="112"/>
      <c r="H376" s="18" t="s">
        <v>41</v>
      </c>
      <c r="I376" s="135"/>
      <c r="J376" s="135"/>
      <c r="K376" s="21" t="s">
        <v>98</v>
      </c>
      <c r="L376" s="21" t="s">
        <v>99</v>
      </c>
      <c r="M376" s="79">
        <v>2027</v>
      </c>
      <c r="N376" s="22"/>
      <c r="O376" s="33"/>
      <c r="P376" s="33"/>
      <c r="Q376" s="33"/>
      <c r="R376" s="33"/>
      <c r="S376" s="33"/>
      <c r="T376" s="33"/>
      <c r="U376" s="33"/>
      <c r="V376" s="33"/>
      <c r="W376" s="33"/>
      <c r="X376" s="33"/>
      <c r="Y376" s="33"/>
      <c r="Z376" s="33"/>
      <c r="AA376" s="33"/>
      <c r="AB376" s="33"/>
      <c r="AC376" s="33"/>
      <c r="AD376" s="33"/>
      <c r="AE376" s="34"/>
    </row>
    <row r="377" spans="1:31" ht="43.2" customHeight="1" x14ac:dyDescent="0.3">
      <c r="A377" s="145" t="s">
        <v>790</v>
      </c>
      <c r="B377" s="133" t="s">
        <v>950</v>
      </c>
      <c r="C377" s="111" t="s">
        <v>951</v>
      </c>
      <c r="D377" s="323" t="s">
        <v>953</v>
      </c>
      <c r="E377" s="112" t="s">
        <v>35</v>
      </c>
      <c r="F377" s="112"/>
      <c r="G377" s="112"/>
      <c r="H377" s="304" t="s">
        <v>41</v>
      </c>
      <c r="I377" s="135">
        <v>3</v>
      </c>
      <c r="J377" s="135" t="s">
        <v>954</v>
      </c>
      <c r="K377" s="21" t="s">
        <v>98</v>
      </c>
      <c r="L377" s="21" t="s">
        <v>99</v>
      </c>
      <c r="M377" s="79">
        <v>2026</v>
      </c>
      <c r="N377" s="22"/>
      <c r="O377" s="23"/>
      <c r="P377" s="23"/>
      <c r="Q377" s="23"/>
      <c r="R377" s="23">
        <v>0</v>
      </c>
      <c r="S377" s="24">
        <v>0</v>
      </c>
      <c r="T377" s="24">
        <v>0</v>
      </c>
      <c r="U377" s="24">
        <v>0</v>
      </c>
      <c r="V377" s="24">
        <v>0</v>
      </c>
      <c r="W377" s="25">
        <v>0</v>
      </c>
      <c r="X377" s="24">
        <v>0</v>
      </c>
      <c r="Y377" s="24">
        <v>0</v>
      </c>
      <c r="Z377" s="24">
        <v>0</v>
      </c>
      <c r="AA377" s="33"/>
      <c r="AB377" s="33" t="s">
        <v>955</v>
      </c>
      <c r="AC377" s="33"/>
      <c r="AD377" s="33"/>
      <c r="AE377" s="34"/>
    </row>
    <row r="378" spans="1:31" ht="43.2" hidden="1" customHeight="1" x14ac:dyDescent="0.3">
      <c r="A378" s="145" t="s">
        <v>790</v>
      </c>
      <c r="B378" s="133" t="s">
        <v>950</v>
      </c>
      <c r="C378" s="111" t="s">
        <v>951</v>
      </c>
      <c r="D378" s="112" t="s">
        <v>956</v>
      </c>
      <c r="E378" s="112" t="s">
        <v>35</v>
      </c>
      <c r="F378" s="112"/>
      <c r="G378" s="112"/>
      <c r="H378" s="18" t="s">
        <v>41</v>
      </c>
      <c r="I378" s="135"/>
      <c r="J378" s="135"/>
      <c r="K378" s="21" t="s">
        <v>98</v>
      </c>
      <c r="L378" s="21" t="s">
        <v>99</v>
      </c>
      <c r="M378" s="79">
        <v>2027</v>
      </c>
      <c r="N378" s="22"/>
      <c r="O378" s="33"/>
      <c r="P378" s="33"/>
      <c r="Q378" s="33"/>
      <c r="R378" s="33"/>
      <c r="S378" s="33"/>
      <c r="T378" s="33"/>
      <c r="U378" s="33"/>
      <c r="V378" s="33"/>
      <c r="W378" s="33"/>
      <c r="X378" s="33"/>
      <c r="Y378" s="33"/>
      <c r="Z378" s="33"/>
      <c r="AA378" s="33"/>
      <c r="AB378" s="33"/>
      <c r="AC378" s="33"/>
      <c r="AD378" s="33"/>
      <c r="AE378" s="34"/>
    </row>
    <row r="379" spans="1:31" ht="206.4" customHeight="1" x14ac:dyDescent="0.3">
      <c r="A379" s="145" t="s">
        <v>790</v>
      </c>
      <c r="B379" s="133" t="s">
        <v>957</v>
      </c>
      <c r="C379" s="111" t="s">
        <v>958</v>
      </c>
      <c r="D379" s="323" t="s">
        <v>959</v>
      </c>
      <c r="E379" s="112" t="s">
        <v>35</v>
      </c>
      <c r="F379" s="112"/>
      <c r="G379" s="112"/>
      <c r="H379" s="304" t="s">
        <v>41</v>
      </c>
      <c r="I379" s="37">
        <v>10</v>
      </c>
      <c r="J379" s="135" t="s">
        <v>960</v>
      </c>
      <c r="K379" s="21" t="s">
        <v>90</v>
      </c>
      <c r="L379" s="21" t="s">
        <v>90</v>
      </c>
      <c r="M379" s="79">
        <v>2026</v>
      </c>
      <c r="N379" s="22"/>
      <c r="O379" s="23"/>
      <c r="P379" s="23"/>
      <c r="Q379" s="23"/>
      <c r="R379" s="23">
        <f>+N379+O379+P379+Q379</f>
        <v>0</v>
      </c>
      <c r="S379" s="24">
        <f>IF(N379/ I379&gt;100%,100%,N379/I379)</f>
        <v>0</v>
      </c>
      <c r="T379" s="24">
        <f t="shared" ref="T379" si="369">IF(O379/ I379&gt;100%,100%,O379/I379)</f>
        <v>0</v>
      </c>
      <c r="U379" s="24">
        <f>IF(P379/ I379&gt;100%,100%,P379/I379)</f>
        <v>0</v>
      </c>
      <c r="V379" s="24">
        <f>IF(Q379/ I379&gt;100%,100%,Q379/I379)</f>
        <v>0</v>
      </c>
      <c r="W379" s="25">
        <f>+S379</f>
        <v>0</v>
      </c>
      <c r="X379" s="24">
        <f t="shared" ref="X379" si="370">IF(S379+T379&gt;100%,100%,S379+T379)</f>
        <v>0</v>
      </c>
      <c r="Y379" s="24">
        <f t="shared" ref="Y379" si="371">IF(S379+T379+U379&gt;100%,100%,S379+T379+U379)</f>
        <v>0</v>
      </c>
      <c r="Z379" s="24">
        <f t="shared" ref="Z379" si="372">IF(S379+T379+U379+V379&gt;100%,100%,S379+T379+U379+V379)</f>
        <v>0</v>
      </c>
      <c r="AA379" s="33"/>
      <c r="AB379" s="105"/>
      <c r="AC379" s="33"/>
      <c r="AD379" s="33"/>
      <c r="AE379" s="34"/>
    </row>
    <row r="380" spans="1:31" ht="58.5" hidden="1" customHeight="1" x14ac:dyDescent="0.3">
      <c r="A380" s="145" t="s">
        <v>790</v>
      </c>
      <c r="B380" s="133" t="s">
        <v>957</v>
      </c>
      <c r="C380" s="111" t="s">
        <v>958</v>
      </c>
      <c r="D380" s="18" t="s">
        <v>961</v>
      </c>
      <c r="E380" s="18" t="s">
        <v>35</v>
      </c>
      <c r="F380" s="18"/>
      <c r="G380" s="18"/>
      <c r="H380" s="18" t="s">
        <v>41</v>
      </c>
      <c r="I380" s="37"/>
      <c r="J380" s="135"/>
      <c r="K380" s="21" t="s">
        <v>90</v>
      </c>
      <c r="L380" s="21" t="s">
        <v>90</v>
      </c>
      <c r="M380" s="79">
        <v>2027</v>
      </c>
      <c r="N380" s="22"/>
      <c r="O380" s="33"/>
      <c r="P380" s="33"/>
      <c r="Q380" s="33"/>
      <c r="R380" s="33"/>
      <c r="S380" s="33"/>
      <c r="T380" s="33"/>
      <c r="U380" s="33"/>
      <c r="V380" s="33"/>
      <c r="W380" s="33"/>
      <c r="X380" s="33"/>
      <c r="Y380" s="33"/>
      <c r="Z380" s="33"/>
      <c r="AA380" s="33"/>
      <c r="AB380" s="33"/>
      <c r="AC380" s="33"/>
      <c r="AD380" s="33"/>
      <c r="AE380" s="34"/>
    </row>
    <row r="381" spans="1:31" ht="48.75" hidden="1" customHeight="1" x14ac:dyDescent="0.3">
      <c r="A381" s="145" t="s">
        <v>790</v>
      </c>
      <c r="B381" s="133" t="s">
        <v>957</v>
      </c>
      <c r="C381" s="111" t="s">
        <v>958</v>
      </c>
      <c r="D381" s="18" t="s">
        <v>962</v>
      </c>
      <c r="E381" s="18" t="s">
        <v>35</v>
      </c>
      <c r="F381" s="18"/>
      <c r="G381" s="18"/>
      <c r="H381" s="18" t="s">
        <v>41</v>
      </c>
      <c r="I381" s="37"/>
      <c r="J381" s="135"/>
      <c r="K381" s="21" t="s">
        <v>90</v>
      </c>
      <c r="L381" s="21" t="s">
        <v>90</v>
      </c>
      <c r="M381" s="79">
        <v>2027</v>
      </c>
      <c r="N381" s="22"/>
      <c r="O381" s="33"/>
      <c r="P381" s="33"/>
      <c r="Q381" s="33"/>
      <c r="R381" s="33"/>
      <c r="S381" s="33"/>
      <c r="T381" s="33"/>
      <c r="U381" s="33"/>
      <c r="V381" s="33"/>
      <c r="W381" s="33"/>
      <c r="X381" s="33"/>
      <c r="Y381" s="33"/>
      <c r="Z381" s="33"/>
      <c r="AA381" s="33"/>
      <c r="AB381" s="33"/>
      <c r="AC381" s="33"/>
      <c r="AD381" s="33"/>
      <c r="AE381" s="34"/>
    </row>
    <row r="382" spans="1:31" ht="63" customHeight="1" x14ac:dyDescent="0.3">
      <c r="A382" s="145" t="s">
        <v>790</v>
      </c>
      <c r="B382" s="133" t="s">
        <v>963</v>
      </c>
      <c r="C382" s="111" t="s">
        <v>964</v>
      </c>
      <c r="D382" s="323" t="s">
        <v>965</v>
      </c>
      <c r="E382" s="112" t="s">
        <v>35</v>
      </c>
      <c r="F382" s="112"/>
      <c r="G382" s="112"/>
      <c r="H382" s="304" t="s">
        <v>41</v>
      </c>
      <c r="I382" s="142">
        <v>1</v>
      </c>
      <c r="J382" s="135" t="s">
        <v>966</v>
      </c>
      <c r="K382" s="21" t="s">
        <v>37</v>
      </c>
      <c r="L382" s="32" t="s">
        <v>43</v>
      </c>
      <c r="M382" s="79">
        <v>2026</v>
      </c>
      <c r="N382" s="22"/>
      <c r="O382" s="23"/>
      <c r="P382" s="23"/>
      <c r="Q382" s="23"/>
      <c r="R382" s="23">
        <f>+N382+O382+P382+Q382</f>
        <v>0</v>
      </c>
      <c r="S382" s="24">
        <f>IF(N382/ I382&gt;100%,100%,N382/I382)</f>
        <v>0</v>
      </c>
      <c r="T382" s="24">
        <f t="shared" ref="T382" si="373">IF(O382/ I382&gt;100%,100%,O382/I382)</f>
        <v>0</v>
      </c>
      <c r="U382" s="24">
        <f>IF(P382/ I382&gt;100%,100%,P382/I382)</f>
        <v>0</v>
      </c>
      <c r="V382" s="24">
        <f>IF(Q382/ I382&gt;100%,100%,Q382/I382)</f>
        <v>0</v>
      </c>
      <c r="W382" s="25">
        <f>+S382</f>
        <v>0</v>
      </c>
      <c r="X382" s="24">
        <f t="shared" ref="X382" si="374">IF(S382+T382&gt;100%,100%,S382+T382)</f>
        <v>0</v>
      </c>
      <c r="Y382" s="24">
        <f t="shared" ref="Y382" si="375">IF(S382+T382+U382&gt;100%,100%,S382+T382+U382)</f>
        <v>0</v>
      </c>
      <c r="Z382" s="24">
        <f t="shared" ref="Z382" si="376">IF(S382+T382+U382+V382&gt;100%,100%,S382+T382+U382+V382)</f>
        <v>0</v>
      </c>
      <c r="AA382" s="26"/>
      <c r="AB382" s="26" t="s">
        <v>967</v>
      </c>
      <c r="AC382" s="33"/>
      <c r="AD382" s="33"/>
      <c r="AE382" s="34"/>
    </row>
    <row r="383" spans="1:31" ht="28.95" hidden="1" customHeight="1" x14ac:dyDescent="0.3">
      <c r="A383" s="145" t="s">
        <v>790</v>
      </c>
      <c r="B383" s="133" t="s">
        <v>963</v>
      </c>
      <c r="C383" s="111" t="s">
        <v>964</v>
      </c>
      <c r="D383" s="18" t="s">
        <v>968</v>
      </c>
      <c r="E383" s="18"/>
      <c r="F383" s="18" t="s">
        <v>35</v>
      </c>
      <c r="G383" s="18"/>
      <c r="H383" s="18" t="s">
        <v>41</v>
      </c>
      <c r="I383" s="134"/>
      <c r="J383" s="135"/>
      <c r="K383" s="21" t="s">
        <v>37</v>
      </c>
      <c r="L383" s="32" t="s">
        <v>43</v>
      </c>
      <c r="M383" s="79">
        <v>2027</v>
      </c>
      <c r="N383" s="22"/>
      <c r="O383" s="33"/>
      <c r="P383" s="33"/>
      <c r="Q383" s="33"/>
      <c r="R383" s="33"/>
      <c r="S383" s="33"/>
      <c r="T383" s="33"/>
      <c r="U383" s="33"/>
      <c r="V383" s="33"/>
      <c r="W383" s="33"/>
      <c r="X383" s="33"/>
      <c r="Y383" s="33"/>
      <c r="Z383" s="33"/>
      <c r="AA383" s="33"/>
      <c r="AB383" s="33"/>
      <c r="AC383" s="33"/>
      <c r="AD383" s="33"/>
      <c r="AE383" s="34"/>
    </row>
    <row r="384" spans="1:31" ht="28.95" hidden="1" customHeight="1" x14ac:dyDescent="0.3">
      <c r="A384" s="145" t="s">
        <v>790</v>
      </c>
      <c r="B384" s="133" t="s">
        <v>963</v>
      </c>
      <c r="C384" s="111" t="s">
        <v>964</v>
      </c>
      <c r="D384" s="18" t="s">
        <v>969</v>
      </c>
      <c r="E384" s="18"/>
      <c r="F384" s="18" t="s">
        <v>35</v>
      </c>
      <c r="G384" s="18"/>
      <c r="H384" s="18" t="s">
        <v>41</v>
      </c>
      <c r="I384" s="134"/>
      <c r="J384" s="135"/>
      <c r="K384" s="21" t="s">
        <v>37</v>
      </c>
      <c r="L384" s="32" t="s">
        <v>43</v>
      </c>
      <c r="M384" s="79">
        <v>2027</v>
      </c>
      <c r="N384" s="22"/>
      <c r="O384" s="33"/>
      <c r="P384" s="33"/>
      <c r="Q384" s="33"/>
      <c r="R384" s="33"/>
      <c r="S384" s="33"/>
      <c r="T384" s="33"/>
      <c r="U384" s="33"/>
      <c r="V384" s="33"/>
      <c r="W384" s="33"/>
      <c r="X384" s="33"/>
      <c r="Y384" s="33"/>
      <c r="Z384" s="33"/>
      <c r="AA384" s="33"/>
      <c r="AB384" s="33"/>
      <c r="AC384" s="33"/>
      <c r="AD384" s="33"/>
      <c r="AE384" s="34"/>
    </row>
    <row r="385" spans="1:31" ht="29.4" hidden="1" customHeight="1" x14ac:dyDescent="0.3">
      <c r="A385" s="145" t="s">
        <v>790</v>
      </c>
      <c r="B385" s="133" t="s">
        <v>963</v>
      </c>
      <c r="C385" s="111" t="s">
        <v>964</v>
      </c>
      <c r="D385" s="112" t="s">
        <v>970</v>
      </c>
      <c r="E385" s="112" t="s">
        <v>35</v>
      </c>
      <c r="F385" s="112"/>
      <c r="G385" s="112"/>
      <c r="H385" s="18" t="s">
        <v>41</v>
      </c>
      <c r="I385" s="134"/>
      <c r="J385" s="135"/>
      <c r="K385" s="21" t="s">
        <v>37</v>
      </c>
      <c r="L385" s="32" t="s">
        <v>43</v>
      </c>
      <c r="M385" s="79">
        <v>2027</v>
      </c>
      <c r="N385" s="22"/>
      <c r="O385" s="33"/>
      <c r="P385" s="33"/>
      <c r="Q385" s="33"/>
      <c r="R385" s="23">
        <f t="shared" ref="R385:R387" si="377">+N385+O385+P385+Q385</f>
        <v>0</v>
      </c>
      <c r="S385" s="24" t="e">
        <f t="shared" ref="S385:S387" si="378">IF(N385/ I385&gt;100%,100%,N385/I385)</f>
        <v>#DIV/0!</v>
      </c>
      <c r="T385" s="33"/>
      <c r="U385" s="33"/>
      <c r="V385" s="33"/>
      <c r="W385" s="33"/>
      <c r="X385" s="33"/>
      <c r="Y385" s="33"/>
      <c r="Z385" s="33"/>
      <c r="AA385" s="33"/>
      <c r="AB385" s="33"/>
      <c r="AC385" s="33"/>
      <c r="AD385" s="33"/>
      <c r="AE385" s="34"/>
    </row>
    <row r="386" spans="1:31" ht="72" x14ac:dyDescent="0.3">
      <c r="A386" s="145" t="s">
        <v>790</v>
      </c>
      <c r="B386" s="133" t="s">
        <v>963</v>
      </c>
      <c r="C386" s="111" t="s">
        <v>964</v>
      </c>
      <c r="D386" s="323" t="s">
        <v>971</v>
      </c>
      <c r="E386" s="112" t="s">
        <v>35</v>
      </c>
      <c r="F386" s="112"/>
      <c r="G386" s="112"/>
      <c r="H386" s="304" t="s">
        <v>41</v>
      </c>
      <c r="I386" s="142">
        <v>0.2</v>
      </c>
      <c r="J386" s="135" t="s">
        <v>972</v>
      </c>
      <c r="K386" s="21" t="s">
        <v>37</v>
      </c>
      <c r="L386" s="32" t="s">
        <v>43</v>
      </c>
      <c r="M386" s="79">
        <v>2026</v>
      </c>
      <c r="N386" s="22"/>
      <c r="O386" s="153"/>
      <c r="P386" s="23"/>
      <c r="Q386" s="23"/>
      <c r="R386" s="23">
        <f t="shared" si="377"/>
        <v>0</v>
      </c>
      <c r="S386" s="24">
        <f t="shared" si="378"/>
        <v>0</v>
      </c>
      <c r="T386" s="24">
        <f t="shared" ref="T386:T387" si="379">IF(O386/ I386&gt;100%,100%,O386/I386)</f>
        <v>0</v>
      </c>
      <c r="U386" s="24">
        <f>IF(P386/ I386&gt;100%,100%,P386/I386)</f>
        <v>0</v>
      </c>
      <c r="V386" s="24">
        <f>IF(Q386/ I386&gt;100%,100%,Q386/I386)</f>
        <v>0</v>
      </c>
      <c r="W386" s="25">
        <f>+S386</f>
        <v>0</v>
      </c>
      <c r="X386" s="24">
        <f t="shared" ref="X386:X387" si="380">IF(S386+T386&gt;100%,100%,S386+T386)</f>
        <v>0</v>
      </c>
      <c r="Y386" s="24">
        <f t="shared" ref="Y386:Y387" si="381">IF(S386+T386+U386&gt;100%,100%,S386+T386+U386)</f>
        <v>0</v>
      </c>
      <c r="Z386" s="24">
        <f t="shared" ref="Z386:Z387" si="382">IF(S386+T386+U386+V386&gt;100%,100%,S386+T386+U386+V386)</f>
        <v>0</v>
      </c>
      <c r="AA386" s="26"/>
      <c r="AB386" s="26"/>
      <c r="AC386" s="33"/>
      <c r="AD386" s="33"/>
      <c r="AE386" s="34"/>
    </row>
    <row r="387" spans="1:31" ht="72" customHeight="1" x14ac:dyDescent="0.3">
      <c r="A387" s="145" t="s">
        <v>790</v>
      </c>
      <c r="B387" s="133" t="s">
        <v>973</v>
      </c>
      <c r="C387" s="111" t="s">
        <v>974</v>
      </c>
      <c r="D387" s="304" t="s">
        <v>975</v>
      </c>
      <c r="E387" s="18"/>
      <c r="F387" s="18" t="s">
        <v>35</v>
      </c>
      <c r="G387" s="18"/>
      <c r="H387" s="304" t="s">
        <v>41</v>
      </c>
      <c r="I387" s="154">
        <v>10</v>
      </c>
      <c r="J387" s="135" t="s">
        <v>976</v>
      </c>
      <c r="K387" s="21" t="s">
        <v>98</v>
      </c>
      <c r="L387" s="21" t="s">
        <v>99</v>
      </c>
      <c r="M387" s="79">
        <v>2026</v>
      </c>
      <c r="N387" s="22"/>
      <c r="O387" s="23"/>
      <c r="P387" s="23"/>
      <c r="Q387" s="23"/>
      <c r="R387" s="23">
        <f t="shared" si="377"/>
        <v>0</v>
      </c>
      <c r="S387" s="24">
        <f t="shared" si="378"/>
        <v>0</v>
      </c>
      <c r="T387" s="24">
        <f t="shared" si="379"/>
        <v>0</v>
      </c>
      <c r="U387" s="24">
        <f>IF(P387/ I387&gt;100%,100%,P387/I387)</f>
        <v>0</v>
      </c>
      <c r="V387" s="24">
        <f>IF(Q387/ I387&gt;100%,100%,Q387/I387)</f>
        <v>0</v>
      </c>
      <c r="W387" s="25">
        <f>+S387</f>
        <v>0</v>
      </c>
      <c r="X387" s="24">
        <f t="shared" si="380"/>
        <v>0</v>
      </c>
      <c r="Y387" s="24">
        <f t="shared" si="381"/>
        <v>0</v>
      </c>
      <c r="Z387" s="24">
        <f t="shared" si="382"/>
        <v>0</v>
      </c>
      <c r="AA387" s="33"/>
      <c r="AB387" s="70" t="s">
        <v>977</v>
      </c>
      <c r="AC387" s="33"/>
      <c r="AD387" s="33"/>
      <c r="AE387" s="34"/>
    </row>
    <row r="388" spans="1:31" ht="28.95" hidden="1" customHeight="1" x14ac:dyDescent="0.3">
      <c r="A388" s="145" t="s">
        <v>790</v>
      </c>
      <c r="B388" s="133" t="s">
        <v>973</v>
      </c>
      <c r="C388" s="111" t="s">
        <v>974</v>
      </c>
      <c r="D388" s="18" t="s">
        <v>978</v>
      </c>
      <c r="E388" s="18"/>
      <c r="F388" s="18"/>
      <c r="G388" s="18" t="s">
        <v>35</v>
      </c>
      <c r="H388" s="18" t="s">
        <v>41</v>
      </c>
      <c r="I388" s="154"/>
      <c r="J388" s="135"/>
      <c r="K388" s="21" t="s">
        <v>98</v>
      </c>
      <c r="L388" s="21" t="s">
        <v>99</v>
      </c>
      <c r="M388" s="79">
        <v>2027</v>
      </c>
      <c r="N388" s="22"/>
      <c r="O388" s="33"/>
      <c r="P388" s="33"/>
      <c r="Q388" s="33"/>
      <c r="R388" s="33"/>
      <c r="S388" s="33"/>
      <c r="T388" s="33"/>
      <c r="U388" s="33"/>
      <c r="V388" s="33"/>
      <c r="W388" s="33"/>
      <c r="X388" s="33"/>
      <c r="Y388" s="33"/>
      <c r="Z388" s="33"/>
      <c r="AA388" s="33"/>
      <c r="AB388" s="33"/>
      <c r="AC388" s="33"/>
      <c r="AD388" s="33"/>
      <c r="AE388" s="34"/>
    </row>
    <row r="389" spans="1:31" ht="28.95" hidden="1" customHeight="1" x14ac:dyDescent="0.3">
      <c r="A389" s="145" t="s">
        <v>790</v>
      </c>
      <c r="B389" s="133" t="s">
        <v>973</v>
      </c>
      <c r="C389" s="111" t="s">
        <v>974</v>
      </c>
      <c r="D389" s="18" t="s">
        <v>979</v>
      </c>
      <c r="E389" s="18"/>
      <c r="F389" s="18" t="s">
        <v>35</v>
      </c>
      <c r="G389" s="18"/>
      <c r="H389" s="18" t="s">
        <v>41</v>
      </c>
      <c r="I389" s="154"/>
      <c r="J389" s="135"/>
      <c r="K389" s="21" t="s">
        <v>98</v>
      </c>
      <c r="L389" s="21" t="s">
        <v>99</v>
      </c>
      <c r="M389" s="79">
        <v>2027</v>
      </c>
      <c r="N389" s="22"/>
      <c r="O389" s="33"/>
      <c r="P389" s="33"/>
      <c r="Q389" s="33"/>
      <c r="R389" s="33"/>
      <c r="S389" s="33"/>
      <c r="T389" s="33"/>
      <c r="U389" s="33"/>
      <c r="V389" s="33"/>
      <c r="W389" s="33"/>
      <c r="X389" s="33"/>
      <c r="Y389" s="33"/>
      <c r="Z389" s="33"/>
      <c r="AA389" s="33"/>
      <c r="AB389" s="33"/>
      <c r="AC389" s="33"/>
      <c r="AD389" s="33"/>
      <c r="AE389" s="34"/>
    </row>
    <row r="390" spans="1:31" ht="79.5" customHeight="1" x14ac:dyDescent="0.3">
      <c r="A390" s="145" t="s">
        <v>790</v>
      </c>
      <c r="B390" s="155" t="s">
        <v>980</v>
      </c>
      <c r="C390" s="156" t="s">
        <v>981</v>
      </c>
      <c r="D390" s="304" t="s">
        <v>982</v>
      </c>
      <c r="E390" s="18"/>
      <c r="F390" s="18" t="s">
        <v>35</v>
      </c>
      <c r="G390" s="18"/>
      <c r="H390" s="304" t="s">
        <v>41</v>
      </c>
      <c r="I390" s="157">
        <v>10</v>
      </c>
      <c r="J390" s="157" t="s">
        <v>983</v>
      </c>
      <c r="K390" s="21" t="s">
        <v>98</v>
      </c>
      <c r="L390" s="21" t="s">
        <v>99</v>
      </c>
      <c r="M390" s="79">
        <v>2026</v>
      </c>
      <c r="N390" s="22"/>
      <c r="O390" s="113"/>
      <c r="P390" s="23"/>
      <c r="Q390" s="23"/>
      <c r="R390" s="23">
        <f t="shared" ref="R390" si="383">+N390+O390+P390+Q390</f>
        <v>0</v>
      </c>
      <c r="S390" s="24">
        <f t="shared" ref="S390" si="384">IF(N390/ I390&gt;100%,100%,N390/I390)</f>
        <v>0</v>
      </c>
      <c r="T390" s="24">
        <f t="shared" ref="T390" si="385">IF(O390/ I390&gt;100%,100%,O390/I390)</f>
        <v>0</v>
      </c>
      <c r="U390" s="24">
        <f>IF(P390/ I390&gt;100%,100%,P390/I390)</f>
        <v>0</v>
      </c>
      <c r="V390" s="24">
        <f>IF(Q390/ I390&gt;100%,100%,Q390/I390)</f>
        <v>0</v>
      </c>
      <c r="W390" s="25">
        <f>+S390</f>
        <v>0</v>
      </c>
      <c r="X390" s="24">
        <f t="shared" ref="X390" si="386">IF(S390+T390&gt;100%,100%,S390+T390)</f>
        <v>0</v>
      </c>
      <c r="Y390" s="24">
        <f t="shared" ref="Y390" si="387">IF(S390+T390+U390&gt;100%,100%,S390+T390+U390)</f>
        <v>0</v>
      </c>
      <c r="Z390" s="24">
        <f t="shared" ref="Z390" si="388">IF(S390+T390+U390+V390&gt;100%,100%,S390+T390+U390+V390)</f>
        <v>0</v>
      </c>
      <c r="AA390" s="33"/>
      <c r="AB390" s="33"/>
      <c r="AC390" s="33"/>
      <c r="AD390" s="33"/>
      <c r="AE390" s="34"/>
    </row>
    <row r="391" spans="1:31" ht="28.95" hidden="1" customHeight="1" x14ac:dyDescent="0.3">
      <c r="A391" s="145" t="s">
        <v>790</v>
      </c>
      <c r="B391" s="155" t="s">
        <v>980</v>
      </c>
      <c r="C391" s="156" t="s">
        <v>981</v>
      </c>
      <c r="D391" s="18" t="s">
        <v>984</v>
      </c>
      <c r="E391" s="18"/>
      <c r="F391" s="18" t="s">
        <v>35</v>
      </c>
      <c r="G391" s="18"/>
      <c r="H391" s="18" t="s">
        <v>41</v>
      </c>
      <c r="I391" s="157"/>
      <c r="J391" s="157"/>
      <c r="K391" s="21" t="s">
        <v>98</v>
      </c>
      <c r="L391" s="21" t="s">
        <v>99</v>
      </c>
      <c r="M391" s="79">
        <v>2027</v>
      </c>
      <c r="N391" s="22"/>
      <c r="O391" s="33"/>
      <c r="P391" s="33"/>
      <c r="Q391" s="33"/>
      <c r="R391" s="33"/>
      <c r="S391" s="33"/>
      <c r="T391" s="33"/>
      <c r="U391" s="33"/>
      <c r="V391" s="33"/>
      <c r="W391" s="33"/>
      <c r="X391" s="33"/>
      <c r="Y391" s="33"/>
      <c r="Z391" s="33"/>
      <c r="AA391" s="33"/>
      <c r="AB391" s="33"/>
      <c r="AC391" s="33"/>
      <c r="AD391" s="33"/>
      <c r="AE391" s="34"/>
    </row>
    <row r="392" spans="1:31" ht="54" hidden="1" customHeight="1" x14ac:dyDescent="0.3">
      <c r="A392" s="145" t="s">
        <v>790</v>
      </c>
      <c r="B392" s="155" t="s">
        <v>980</v>
      </c>
      <c r="C392" s="156" t="s">
        <v>981</v>
      </c>
      <c r="D392" s="158" t="s">
        <v>985</v>
      </c>
      <c r="E392" s="158" t="s">
        <v>35</v>
      </c>
      <c r="F392" s="158"/>
      <c r="G392" s="158"/>
      <c r="H392" s="18" t="s">
        <v>41</v>
      </c>
      <c r="I392" s="157"/>
      <c r="J392" s="157"/>
      <c r="K392" s="21" t="s">
        <v>98</v>
      </c>
      <c r="L392" s="21" t="s">
        <v>99</v>
      </c>
      <c r="M392" s="79">
        <v>2027</v>
      </c>
      <c r="N392" s="22"/>
      <c r="O392" s="33"/>
      <c r="P392" s="33"/>
      <c r="Q392" s="33"/>
      <c r="R392" s="33"/>
      <c r="S392" s="33"/>
      <c r="T392" s="33"/>
      <c r="U392" s="33"/>
      <c r="V392" s="33"/>
      <c r="W392" s="33"/>
      <c r="X392" s="33"/>
      <c r="Y392" s="33"/>
      <c r="Z392" s="33"/>
      <c r="AA392" s="33"/>
      <c r="AB392" s="33"/>
      <c r="AC392" s="33"/>
      <c r="AD392" s="33"/>
      <c r="AE392" s="34"/>
    </row>
    <row r="393" spans="1:31" ht="189.75" customHeight="1" x14ac:dyDescent="0.3">
      <c r="A393" s="159" t="s">
        <v>986</v>
      </c>
      <c r="B393" s="16" t="s">
        <v>987</v>
      </c>
      <c r="C393" s="17" t="s">
        <v>988</v>
      </c>
      <c r="D393" s="303" t="s">
        <v>989</v>
      </c>
      <c r="E393" s="18" t="s">
        <v>35</v>
      </c>
      <c r="F393" s="18"/>
      <c r="G393" s="18"/>
      <c r="H393" s="304" t="s">
        <v>41</v>
      </c>
      <c r="I393" s="19">
        <v>3</v>
      </c>
      <c r="J393" s="20" t="s">
        <v>990</v>
      </c>
      <c r="K393" s="21" t="s">
        <v>75</v>
      </c>
      <c r="L393" s="21" t="s">
        <v>76</v>
      </c>
      <c r="M393" s="79">
        <v>2026</v>
      </c>
      <c r="N393" s="22"/>
      <c r="O393" s="23"/>
      <c r="P393" s="23"/>
      <c r="Q393" s="23"/>
      <c r="R393" s="23">
        <f t="shared" ref="R393:R396" si="389">+N393+O393+P393+Q393</f>
        <v>0</v>
      </c>
      <c r="S393" s="24">
        <f t="shared" ref="S393:S396" si="390">IF(N393/ I393&gt;100%,100%,N393/I393)</f>
        <v>0</v>
      </c>
      <c r="T393" s="24">
        <f t="shared" ref="T393:T396" si="391">IF(O393/ I393&gt;100%,100%,O393/I393)</f>
        <v>0</v>
      </c>
      <c r="U393" s="24">
        <f t="shared" ref="U393:U396" si="392">IF(P393/ I393&gt;100%,100%,P393/I393)</f>
        <v>0</v>
      </c>
      <c r="V393" s="24">
        <f t="shared" ref="V393:V396" si="393">IF(Q393/ I393&gt;100%,100%,Q393/I393)</f>
        <v>0</v>
      </c>
      <c r="W393" s="25">
        <f t="shared" ref="W393:W396" si="394">+S393</f>
        <v>0</v>
      </c>
      <c r="X393" s="24">
        <f t="shared" ref="X393:X396" si="395">IF(S393+T393&gt;100%,100%,S393+T393)</f>
        <v>0</v>
      </c>
      <c r="Y393" s="24">
        <f t="shared" ref="Y393:Y396" si="396">IF(S393+T393+U393&gt;100%,100%,S393+T393+U393)</f>
        <v>0</v>
      </c>
      <c r="Z393" s="24">
        <f t="shared" ref="Z393:Z396" si="397">IF(S393+T393+U393+V393&gt;100%,100%,S393+T393+U393+V393)</f>
        <v>0</v>
      </c>
      <c r="AA393" s="33"/>
      <c r="AB393" s="33"/>
      <c r="AC393" s="33"/>
      <c r="AD393" s="33"/>
      <c r="AE393" s="34"/>
    </row>
    <row r="394" spans="1:31" ht="183" customHeight="1" x14ac:dyDescent="0.3">
      <c r="A394" s="159" t="s">
        <v>986</v>
      </c>
      <c r="B394" s="16" t="s">
        <v>987</v>
      </c>
      <c r="C394" s="17" t="s">
        <v>988</v>
      </c>
      <c r="D394" s="303" t="s">
        <v>991</v>
      </c>
      <c r="E394" s="18" t="s">
        <v>35</v>
      </c>
      <c r="F394" s="18"/>
      <c r="G394" s="18"/>
      <c r="H394" s="304" t="s">
        <v>41</v>
      </c>
      <c r="I394" s="19">
        <v>1</v>
      </c>
      <c r="J394" s="20" t="s">
        <v>990</v>
      </c>
      <c r="K394" s="21" t="s">
        <v>75</v>
      </c>
      <c r="L394" s="21" t="s">
        <v>76</v>
      </c>
      <c r="M394" s="79">
        <v>2026</v>
      </c>
      <c r="N394" s="22"/>
      <c r="O394" s="23"/>
      <c r="P394" s="23"/>
      <c r="Q394" s="23"/>
      <c r="R394" s="23">
        <f t="shared" si="389"/>
        <v>0</v>
      </c>
      <c r="S394" s="24">
        <f t="shared" si="390"/>
        <v>0</v>
      </c>
      <c r="T394" s="24">
        <f t="shared" si="391"/>
        <v>0</v>
      </c>
      <c r="U394" s="24">
        <f t="shared" si="392"/>
        <v>0</v>
      </c>
      <c r="V394" s="24">
        <f t="shared" si="393"/>
        <v>0</v>
      </c>
      <c r="W394" s="25">
        <f t="shared" si="394"/>
        <v>0</v>
      </c>
      <c r="X394" s="24">
        <f t="shared" si="395"/>
        <v>0</v>
      </c>
      <c r="Y394" s="24">
        <f t="shared" si="396"/>
        <v>0</v>
      </c>
      <c r="Z394" s="24">
        <f t="shared" si="397"/>
        <v>0</v>
      </c>
      <c r="AA394" s="33"/>
      <c r="AB394" s="33"/>
      <c r="AC394" s="33"/>
      <c r="AD394" s="33"/>
      <c r="AE394" s="34"/>
    </row>
    <row r="395" spans="1:31" ht="100.8" x14ac:dyDescent="0.3">
      <c r="A395" s="159" t="s">
        <v>986</v>
      </c>
      <c r="B395" s="16" t="s">
        <v>987</v>
      </c>
      <c r="C395" s="17" t="s">
        <v>988</v>
      </c>
      <c r="D395" s="303" t="s">
        <v>992</v>
      </c>
      <c r="E395" s="18" t="s">
        <v>35</v>
      </c>
      <c r="F395" s="18"/>
      <c r="G395" s="18"/>
      <c r="H395" s="304" t="s">
        <v>41</v>
      </c>
      <c r="I395" s="19">
        <v>1</v>
      </c>
      <c r="J395" s="20" t="s">
        <v>993</v>
      </c>
      <c r="K395" s="21" t="s">
        <v>75</v>
      </c>
      <c r="L395" s="21" t="s">
        <v>76</v>
      </c>
      <c r="M395" s="79">
        <v>2026</v>
      </c>
      <c r="N395" s="22"/>
      <c r="O395" s="23"/>
      <c r="P395" s="23"/>
      <c r="Q395" s="23"/>
      <c r="R395" s="23">
        <f t="shared" si="389"/>
        <v>0</v>
      </c>
      <c r="S395" s="24">
        <f t="shared" si="390"/>
        <v>0</v>
      </c>
      <c r="T395" s="24">
        <f t="shared" si="391"/>
        <v>0</v>
      </c>
      <c r="U395" s="24">
        <f t="shared" si="392"/>
        <v>0</v>
      </c>
      <c r="V395" s="24">
        <f t="shared" si="393"/>
        <v>0</v>
      </c>
      <c r="W395" s="25">
        <f t="shared" si="394"/>
        <v>0</v>
      </c>
      <c r="X395" s="24">
        <f t="shared" si="395"/>
        <v>0</v>
      </c>
      <c r="Y395" s="24">
        <f t="shared" si="396"/>
        <v>0</v>
      </c>
      <c r="Z395" s="24">
        <f t="shared" si="397"/>
        <v>0</v>
      </c>
      <c r="AA395" s="33"/>
      <c r="AB395" s="33"/>
      <c r="AC395" s="33"/>
      <c r="AD395" s="33"/>
      <c r="AE395" s="34"/>
    </row>
    <row r="396" spans="1:31" ht="100.8" x14ac:dyDescent="0.3">
      <c r="A396" s="159" t="s">
        <v>986</v>
      </c>
      <c r="B396" s="16" t="s">
        <v>987</v>
      </c>
      <c r="C396" s="17" t="s">
        <v>988</v>
      </c>
      <c r="D396" s="303" t="s">
        <v>994</v>
      </c>
      <c r="E396" s="18" t="s">
        <v>35</v>
      </c>
      <c r="F396" s="18"/>
      <c r="G396" s="18"/>
      <c r="H396" s="304" t="s">
        <v>41</v>
      </c>
      <c r="I396" s="19">
        <v>1</v>
      </c>
      <c r="J396" s="20" t="s">
        <v>990</v>
      </c>
      <c r="K396" s="21" t="s">
        <v>75</v>
      </c>
      <c r="L396" s="21" t="s">
        <v>76</v>
      </c>
      <c r="M396" s="79">
        <v>2026</v>
      </c>
      <c r="N396" s="22"/>
      <c r="O396" s="23"/>
      <c r="P396" s="23"/>
      <c r="Q396" s="23"/>
      <c r="R396" s="23">
        <f t="shared" si="389"/>
        <v>0</v>
      </c>
      <c r="S396" s="24">
        <f t="shared" si="390"/>
        <v>0</v>
      </c>
      <c r="T396" s="24">
        <f t="shared" si="391"/>
        <v>0</v>
      </c>
      <c r="U396" s="24">
        <f t="shared" si="392"/>
        <v>0</v>
      </c>
      <c r="V396" s="24">
        <f t="shared" si="393"/>
        <v>0</v>
      </c>
      <c r="W396" s="25">
        <f t="shared" si="394"/>
        <v>0</v>
      </c>
      <c r="X396" s="24">
        <f t="shared" si="395"/>
        <v>0</v>
      </c>
      <c r="Y396" s="24">
        <f t="shared" si="396"/>
        <v>0</v>
      </c>
      <c r="Z396" s="24">
        <f t="shared" si="397"/>
        <v>0</v>
      </c>
      <c r="AA396" s="33"/>
      <c r="AB396" s="33"/>
      <c r="AC396" s="33"/>
      <c r="AD396" s="33"/>
      <c r="AE396" s="34"/>
    </row>
    <row r="397" spans="1:31" ht="100.8" hidden="1" x14ac:dyDescent="0.3">
      <c r="A397" s="159" t="s">
        <v>986</v>
      </c>
      <c r="B397" s="16" t="s">
        <v>987</v>
      </c>
      <c r="C397" s="17" t="s">
        <v>988</v>
      </c>
      <c r="D397" s="18" t="s">
        <v>995</v>
      </c>
      <c r="E397" s="18" t="s">
        <v>35</v>
      </c>
      <c r="F397" s="18"/>
      <c r="G397" s="18"/>
      <c r="H397" s="18" t="s">
        <v>41</v>
      </c>
      <c r="I397" s="19"/>
      <c r="J397" s="20"/>
      <c r="K397" s="21" t="s">
        <v>75</v>
      </c>
      <c r="L397" s="21" t="s">
        <v>76</v>
      </c>
      <c r="M397" s="79">
        <v>2027</v>
      </c>
      <c r="N397" s="22"/>
      <c r="O397" s="33"/>
      <c r="P397" s="33"/>
      <c r="Q397" s="33"/>
      <c r="R397" s="33"/>
      <c r="S397" s="33"/>
      <c r="T397" s="33"/>
      <c r="U397" s="33"/>
      <c r="V397" s="33"/>
      <c r="W397" s="33"/>
      <c r="X397" s="33"/>
      <c r="Y397" s="33"/>
      <c r="Z397" s="33"/>
      <c r="AA397" s="33"/>
      <c r="AB397" s="33"/>
      <c r="AC397" s="33"/>
      <c r="AD397" s="33"/>
      <c r="AE397" s="34"/>
    </row>
    <row r="398" spans="1:31" ht="56.25" customHeight="1" x14ac:dyDescent="0.3">
      <c r="A398" s="159" t="s">
        <v>986</v>
      </c>
      <c r="B398" s="63" t="s">
        <v>996</v>
      </c>
      <c r="C398" s="137" t="s">
        <v>997</v>
      </c>
      <c r="D398" s="303" t="s">
        <v>998</v>
      </c>
      <c r="E398" s="18" t="s">
        <v>35</v>
      </c>
      <c r="F398" s="18"/>
      <c r="G398" s="18"/>
      <c r="H398" s="304" t="s">
        <v>41</v>
      </c>
      <c r="I398" s="19">
        <v>200</v>
      </c>
      <c r="J398" s="20" t="s">
        <v>999</v>
      </c>
      <c r="K398" s="21" t="s">
        <v>75</v>
      </c>
      <c r="L398" s="21" t="s">
        <v>76</v>
      </c>
      <c r="M398" s="79">
        <v>2026</v>
      </c>
      <c r="N398" s="22"/>
      <c r="O398" s="23"/>
      <c r="P398" s="23"/>
      <c r="Q398" s="23"/>
      <c r="R398" s="23">
        <f t="shared" ref="R398:R404" si="398">+N398+O398+P398+Q398</f>
        <v>0</v>
      </c>
      <c r="S398" s="24">
        <f t="shared" ref="S398:S404" si="399">IF(N398/ I398&gt;100%,100%,N398/I398)</f>
        <v>0</v>
      </c>
      <c r="T398" s="24">
        <f t="shared" ref="T398:T404" si="400">IF(O398/ I398&gt;100%,100%,O398/I398)</f>
        <v>0</v>
      </c>
      <c r="U398" s="24">
        <f t="shared" ref="U398:U404" si="401">IF(P398/ I398&gt;100%,100%,P398/I398)</f>
        <v>0</v>
      </c>
      <c r="V398" s="24">
        <f t="shared" ref="V398:V404" si="402">IF(Q398/ I398&gt;100%,100%,Q398/I398)</f>
        <v>0</v>
      </c>
      <c r="W398" s="25">
        <f t="shared" ref="W398:W404" si="403">+S398</f>
        <v>0</v>
      </c>
      <c r="X398" s="24">
        <f t="shared" ref="X398:X404" si="404">IF(S398+T398&gt;100%,100%,S398+T398)</f>
        <v>0</v>
      </c>
      <c r="Y398" s="24">
        <f t="shared" ref="Y398:Y404" si="405">IF(S398+T398+U398&gt;100%,100%,S398+T398+U398)</f>
        <v>0</v>
      </c>
      <c r="Z398" s="24">
        <f t="shared" ref="Z398:Z404" si="406">IF(S398+T398+U398+V398&gt;100%,100%,S398+T398+U398+V398)</f>
        <v>0</v>
      </c>
      <c r="AA398" s="33"/>
      <c r="AB398" s="105" t="s">
        <v>1000</v>
      </c>
      <c r="AC398" s="33"/>
      <c r="AD398" s="33"/>
      <c r="AE398" s="34"/>
    </row>
    <row r="399" spans="1:31" ht="72" x14ac:dyDescent="0.3">
      <c r="A399" s="159" t="s">
        <v>986</v>
      </c>
      <c r="B399" s="63" t="s">
        <v>996</v>
      </c>
      <c r="C399" s="137" t="s">
        <v>997</v>
      </c>
      <c r="D399" s="303" t="s">
        <v>1001</v>
      </c>
      <c r="E399" s="18" t="s">
        <v>35</v>
      </c>
      <c r="F399" s="18"/>
      <c r="G399" s="18"/>
      <c r="H399" s="304" t="s">
        <v>41</v>
      </c>
      <c r="I399" s="19">
        <v>150</v>
      </c>
      <c r="J399" s="20" t="s">
        <v>999</v>
      </c>
      <c r="K399" s="21" t="s">
        <v>75</v>
      </c>
      <c r="L399" s="21" t="s">
        <v>76</v>
      </c>
      <c r="M399" s="79">
        <v>2026</v>
      </c>
      <c r="N399" s="22"/>
      <c r="O399" s="23"/>
      <c r="P399" s="23"/>
      <c r="Q399" s="23"/>
      <c r="R399" s="23">
        <f t="shared" si="398"/>
        <v>0</v>
      </c>
      <c r="S399" s="24">
        <f t="shared" si="399"/>
        <v>0</v>
      </c>
      <c r="T399" s="24">
        <f t="shared" si="400"/>
        <v>0</v>
      </c>
      <c r="U399" s="24">
        <f t="shared" si="401"/>
        <v>0</v>
      </c>
      <c r="V399" s="24">
        <f t="shared" si="402"/>
        <v>0</v>
      </c>
      <c r="W399" s="25">
        <f t="shared" si="403"/>
        <v>0</v>
      </c>
      <c r="X399" s="24">
        <f t="shared" si="404"/>
        <v>0</v>
      </c>
      <c r="Y399" s="24">
        <f t="shared" si="405"/>
        <v>0</v>
      </c>
      <c r="Z399" s="24">
        <f t="shared" si="406"/>
        <v>0</v>
      </c>
      <c r="AA399" s="33"/>
      <c r="AB399" s="33" t="s">
        <v>1002</v>
      </c>
      <c r="AC399" s="33"/>
      <c r="AD399" s="33"/>
      <c r="AE399" s="34"/>
    </row>
    <row r="400" spans="1:31" ht="131.25" customHeight="1" x14ac:dyDescent="0.3">
      <c r="A400" s="159" t="s">
        <v>986</v>
      </c>
      <c r="B400" s="63" t="s">
        <v>996</v>
      </c>
      <c r="C400" s="137" t="s">
        <v>997</v>
      </c>
      <c r="D400" s="303" t="s">
        <v>1003</v>
      </c>
      <c r="E400" s="18" t="s">
        <v>35</v>
      </c>
      <c r="F400" s="18"/>
      <c r="G400" s="18"/>
      <c r="H400" s="304" t="s">
        <v>41</v>
      </c>
      <c r="I400" s="19">
        <v>150</v>
      </c>
      <c r="J400" s="20" t="s">
        <v>999</v>
      </c>
      <c r="K400" s="21" t="s">
        <v>75</v>
      </c>
      <c r="L400" s="21" t="s">
        <v>76</v>
      </c>
      <c r="M400" s="79">
        <v>2026</v>
      </c>
      <c r="N400" s="22"/>
      <c r="O400" s="23"/>
      <c r="P400" s="23"/>
      <c r="Q400" s="23"/>
      <c r="R400" s="23">
        <f t="shared" si="398"/>
        <v>0</v>
      </c>
      <c r="S400" s="24">
        <f t="shared" si="399"/>
        <v>0</v>
      </c>
      <c r="T400" s="24">
        <f t="shared" si="400"/>
        <v>0</v>
      </c>
      <c r="U400" s="24">
        <f t="shared" si="401"/>
        <v>0</v>
      </c>
      <c r="V400" s="24">
        <f t="shared" si="402"/>
        <v>0</v>
      </c>
      <c r="W400" s="25">
        <f t="shared" si="403"/>
        <v>0</v>
      </c>
      <c r="X400" s="24">
        <f t="shared" si="404"/>
        <v>0</v>
      </c>
      <c r="Y400" s="24">
        <f t="shared" si="405"/>
        <v>0</v>
      </c>
      <c r="Z400" s="24">
        <f t="shared" si="406"/>
        <v>0</v>
      </c>
      <c r="AA400" s="33"/>
      <c r="AB400" s="33"/>
      <c r="AC400" s="33"/>
      <c r="AD400" s="33"/>
      <c r="AE400" s="34"/>
    </row>
    <row r="401" spans="1:31" ht="147" customHeight="1" x14ac:dyDescent="0.3">
      <c r="A401" s="159" t="s">
        <v>986</v>
      </c>
      <c r="B401" s="63" t="s">
        <v>996</v>
      </c>
      <c r="C401" s="137" t="s">
        <v>997</v>
      </c>
      <c r="D401" s="308" t="s">
        <v>1004</v>
      </c>
      <c r="E401" s="67"/>
      <c r="F401" s="67"/>
      <c r="G401" s="67"/>
      <c r="H401" s="304" t="s">
        <v>2361</v>
      </c>
      <c r="I401" s="68">
        <v>12</v>
      </c>
      <c r="J401" s="69" t="s">
        <v>1005</v>
      </c>
      <c r="K401" s="21" t="s">
        <v>75</v>
      </c>
      <c r="L401" s="21" t="s">
        <v>76</v>
      </c>
      <c r="M401" s="79">
        <v>2026</v>
      </c>
      <c r="N401" s="22"/>
      <c r="O401" s="23"/>
      <c r="P401" s="23"/>
      <c r="Q401" s="23"/>
      <c r="R401" s="23">
        <f t="shared" si="398"/>
        <v>0</v>
      </c>
      <c r="S401" s="24">
        <f t="shared" si="399"/>
        <v>0</v>
      </c>
      <c r="T401" s="24">
        <f t="shared" si="400"/>
        <v>0</v>
      </c>
      <c r="U401" s="24">
        <f t="shared" si="401"/>
        <v>0</v>
      </c>
      <c r="V401" s="24">
        <f t="shared" si="402"/>
        <v>0</v>
      </c>
      <c r="W401" s="25">
        <f t="shared" si="403"/>
        <v>0</v>
      </c>
      <c r="X401" s="24">
        <f t="shared" si="404"/>
        <v>0</v>
      </c>
      <c r="Y401" s="24">
        <f t="shared" si="405"/>
        <v>0</v>
      </c>
      <c r="Z401" s="24">
        <f t="shared" si="406"/>
        <v>0</v>
      </c>
      <c r="AA401" s="33"/>
      <c r="AB401" s="105" t="s">
        <v>1006</v>
      </c>
      <c r="AC401" s="33"/>
      <c r="AD401" s="33"/>
      <c r="AE401" s="34"/>
    </row>
    <row r="402" spans="1:31" ht="63" customHeight="1" x14ac:dyDescent="0.3">
      <c r="A402" s="159" t="s">
        <v>986</v>
      </c>
      <c r="B402" s="63" t="s">
        <v>996</v>
      </c>
      <c r="C402" s="137" t="s">
        <v>997</v>
      </c>
      <c r="D402" s="322" t="s">
        <v>1007</v>
      </c>
      <c r="E402" s="67"/>
      <c r="F402" s="67"/>
      <c r="G402" s="67"/>
      <c r="H402" s="304" t="s">
        <v>2361</v>
      </c>
      <c r="I402" s="160">
        <v>1</v>
      </c>
      <c r="J402" s="108" t="s">
        <v>1008</v>
      </c>
      <c r="K402" s="21" t="s">
        <v>75</v>
      </c>
      <c r="L402" s="21" t="s">
        <v>76</v>
      </c>
      <c r="M402" s="79">
        <v>2026</v>
      </c>
      <c r="N402" s="22"/>
      <c r="O402" s="109"/>
      <c r="P402" s="23"/>
      <c r="Q402" s="23"/>
      <c r="R402" s="23">
        <f t="shared" si="398"/>
        <v>0</v>
      </c>
      <c r="S402" s="24">
        <f t="shared" si="399"/>
        <v>0</v>
      </c>
      <c r="T402" s="24">
        <f t="shared" si="400"/>
        <v>0</v>
      </c>
      <c r="U402" s="24">
        <f t="shared" si="401"/>
        <v>0</v>
      </c>
      <c r="V402" s="24">
        <f t="shared" si="402"/>
        <v>0</v>
      </c>
      <c r="W402" s="25">
        <f t="shared" si="403"/>
        <v>0</v>
      </c>
      <c r="X402" s="24">
        <f t="shared" si="404"/>
        <v>0</v>
      </c>
      <c r="Y402" s="24">
        <f t="shared" si="405"/>
        <v>0</v>
      </c>
      <c r="Z402" s="24">
        <f t="shared" si="406"/>
        <v>0</v>
      </c>
      <c r="AA402" s="33"/>
      <c r="AB402" s="33"/>
      <c r="AC402" s="33"/>
      <c r="AD402" s="33"/>
      <c r="AE402" s="34"/>
    </row>
    <row r="403" spans="1:31" ht="175.5" customHeight="1" x14ac:dyDescent="0.3">
      <c r="A403" s="159" t="s">
        <v>986</v>
      </c>
      <c r="B403" s="16" t="s">
        <v>1009</v>
      </c>
      <c r="C403" s="17" t="s">
        <v>1010</v>
      </c>
      <c r="D403" s="303" t="s">
        <v>1011</v>
      </c>
      <c r="E403" s="18" t="s">
        <v>35</v>
      </c>
      <c r="F403" s="18"/>
      <c r="G403" s="18"/>
      <c r="H403" s="304" t="s">
        <v>41</v>
      </c>
      <c r="I403" s="37">
        <v>1</v>
      </c>
      <c r="J403" s="31" t="s">
        <v>1012</v>
      </c>
      <c r="K403" s="21" t="s">
        <v>75</v>
      </c>
      <c r="L403" s="21" t="s">
        <v>76</v>
      </c>
      <c r="M403" s="79">
        <v>2026</v>
      </c>
      <c r="N403" s="22"/>
      <c r="O403" s="23"/>
      <c r="P403" s="23"/>
      <c r="Q403" s="23"/>
      <c r="R403" s="23">
        <f t="shared" si="398"/>
        <v>0</v>
      </c>
      <c r="S403" s="24">
        <f t="shared" si="399"/>
        <v>0</v>
      </c>
      <c r="T403" s="24">
        <f t="shared" si="400"/>
        <v>0</v>
      </c>
      <c r="U403" s="24">
        <f t="shared" si="401"/>
        <v>0</v>
      </c>
      <c r="V403" s="24">
        <f t="shared" si="402"/>
        <v>0</v>
      </c>
      <c r="W403" s="25">
        <f t="shared" si="403"/>
        <v>0</v>
      </c>
      <c r="X403" s="24">
        <f t="shared" si="404"/>
        <v>0</v>
      </c>
      <c r="Y403" s="24">
        <f t="shared" si="405"/>
        <v>0</v>
      </c>
      <c r="Z403" s="24">
        <f t="shared" si="406"/>
        <v>0</v>
      </c>
      <c r="AA403" s="33"/>
      <c r="AB403" s="33"/>
      <c r="AC403" s="33"/>
      <c r="AD403" s="33"/>
      <c r="AE403" s="34"/>
    </row>
    <row r="404" spans="1:31" ht="158.4" x14ac:dyDescent="0.3">
      <c r="A404" s="159" t="s">
        <v>986</v>
      </c>
      <c r="B404" s="16" t="s">
        <v>1009</v>
      </c>
      <c r="C404" s="17" t="s">
        <v>1010</v>
      </c>
      <c r="D404" s="303" t="s">
        <v>1013</v>
      </c>
      <c r="E404" s="18" t="s">
        <v>35</v>
      </c>
      <c r="F404" s="18"/>
      <c r="G404" s="18"/>
      <c r="H404" s="304" t="s">
        <v>41</v>
      </c>
      <c r="I404" s="37">
        <v>1</v>
      </c>
      <c r="J404" s="31" t="s">
        <v>1014</v>
      </c>
      <c r="K404" s="21" t="s">
        <v>75</v>
      </c>
      <c r="L404" s="21" t="s">
        <v>76</v>
      </c>
      <c r="M404" s="79">
        <v>2026</v>
      </c>
      <c r="N404" s="22"/>
      <c r="O404" s="23"/>
      <c r="P404" s="23"/>
      <c r="Q404" s="23"/>
      <c r="R404" s="23">
        <f t="shared" si="398"/>
        <v>0</v>
      </c>
      <c r="S404" s="24">
        <f t="shared" si="399"/>
        <v>0</v>
      </c>
      <c r="T404" s="24">
        <f t="shared" si="400"/>
        <v>0</v>
      </c>
      <c r="U404" s="24">
        <f t="shared" si="401"/>
        <v>0</v>
      </c>
      <c r="V404" s="24">
        <f t="shared" si="402"/>
        <v>0</v>
      </c>
      <c r="W404" s="25">
        <f t="shared" si="403"/>
        <v>0</v>
      </c>
      <c r="X404" s="24">
        <f t="shared" si="404"/>
        <v>0</v>
      </c>
      <c r="Y404" s="24">
        <f t="shared" si="405"/>
        <v>0</v>
      </c>
      <c r="Z404" s="24">
        <f t="shared" si="406"/>
        <v>0</v>
      </c>
      <c r="AA404" s="33"/>
      <c r="AB404" s="33"/>
      <c r="AC404" s="33"/>
      <c r="AD404" s="33"/>
      <c r="AE404" s="34"/>
    </row>
    <row r="405" spans="1:31" ht="158.4" hidden="1" x14ac:dyDescent="0.3">
      <c r="A405" s="159" t="s">
        <v>986</v>
      </c>
      <c r="B405" s="16" t="s">
        <v>1009</v>
      </c>
      <c r="C405" s="17" t="s">
        <v>1010</v>
      </c>
      <c r="D405" s="18" t="s">
        <v>1015</v>
      </c>
      <c r="E405" s="18"/>
      <c r="F405" s="18" t="s">
        <v>35</v>
      </c>
      <c r="G405" s="18"/>
      <c r="H405" s="18" t="s">
        <v>41</v>
      </c>
      <c r="I405" s="37"/>
      <c r="J405" s="31"/>
      <c r="K405" s="21" t="s">
        <v>75</v>
      </c>
      <c r="L405" s="21" t="s">
        <v>76</v>
      </c>
      <c r="M405" s="79">
        <v>2027</v>
      </c>
      <c r="N405" s="22"/>
      <c r="O405" s="33"/>
      <c r="P405" s="33"/>
      <c r="Q405" s="33"/>
      <c r="R405" s="33"/>
      <c r="S405" s="33"/>
      <c r="T405" s="33"/>
      <c r="U405" s="33"/>
      <c r="V405" s="33"/>
      <c r="W405" s="33"/>
      <c r="X405" s="33"/>
      <c r="Y405" s="33"/>
      <c r="Z405" s="33"/>
      <c r="AA405" s="33"/>
      <c r="AB405" s="33"/>
      <c r="AC405" s="33"/>
      <c r="AD405" s="33"/>
      <c r="AE405" s="34"/>
    </row>
    <row r="406" spans="1:31" ht="158.4" x14ac:dyDescent="0.3">
      <c r="A406" s="159" t="s">
        <v>986</v>
      </c>
      <c r="B406" s="16" t="s">
        <v>1009</v>
      </c>
      <c r="C406" s="17" t="s">
        <v>1010</v>
      </c>
      <c r="D406" s="303" t="s">
        <v>1016</v>
      </c>
      <c r="E406" s="18" t="s">
        <v>35</v>
      </c>
      <c r="F406" s="18"/>
      <c r="G406" s="18"/>
      <c r="H406" s="304" t="s">
        <v>41</v>
      </c>
      <c r="I406" s="37">
        <v>2</v>
      </c>
      <c r="J406" s="31" t="s">
        <v>1017</v>
      </c>
      <c r="K406" s="21" t="s">
        <v>75</v>
      </c>
      <c r="L406" s="21" t="s">
        <v>76</v>
      </c>
      <c r="M406" s="79">
        <v>2026</v>
      </c>
      <c r="N406" s="22"/>
      <c r="O406" s="23"/>
      <c r="P406" s="23"/>
      <c r="Q406" s="23"/>
      <c r="R406" s="23">
        <f>+N406+O406+P406+Q406</f>
        <v>0</v>
      </c>
      <c r="S406" s="24">
        <f>IF(N406/ I406&gt;100%,100%,N406/I406)</f>
        <v>0</v>
      </c>
      <c r="T406" s="24">
        <f t="shared" ref="T406" si="407">IF(O406/ I406&gt;100%,100%,O406/I406)</f>
        <v>0</v>
      </c>
      <c r="U406" s="24">
        <f>IF(P406/ I406&gt;100%,100%,P406/I406)</f>
        <v>0</v>
      </c>
      <c r="V406" s="24">
        <f>IF(Q406/ I406&gt;100%,100%,Q406/I406)</f>
        <v>0</v>
      </c>
      <c r="W406" s="25">
        <f>+S406</f>
        <v>0</v>
      </c>
      <c r="X406" s="24">
        <f t="shared" ref="X406" si="408">IF(S406+T406&gt;100%,100%,S406+T406)</f>
        <v>0</v>
      </c>
      <c r="Y406" s="24">
        <f t="shared" ref="Y406" si="409">IF(S406+T406+U406&gt;100%,100%,S406+T406+U406)</f>
        <v>0</v>
      </c>
      <c r="Z406" s="24">
        <f t="shared" ref="Z406" si="410">IF(S406+T406+U406+V406&gt;100%,100%,S406+T406+U406+V406)</f>
        <v>0</v>
      </c>
      <c r="AA406" s="33"/>
      <c r="AB406" s="33"/>
      <c r="AC406" s="33"/>
      <c r="AD406" s="33"/>
      <c r="AE406" s="34"/>
    </row>
    <row r="407" spans="1:31" ht="158.4" hidden="1" x14ac:dyDescent="0.3">
      <c r="A407" s="159" t="s">
        <v>986</v>
      </c>
      <c r="B407" s="16" t="s">
        <v>1009</v>
      </c>
      <c r="C407" s="17" t="s">
        <v>1010</v>
      </c>
      <c r="D407" s="18" t="s">
        <v>1018</v>
      </c>
      <c r="E407" s="18"/>
      <c r="F407" s="18" t="s">
        <v>35</v>
      </c>
      <c r="G407" s="18"/>
      <c r="H407" s="18" t="s">
        <v>41</v>
      </c>
      <c r="I407" s="37"/>
      <c r="J407" s="31"/>
      <c r="K407" s="21" t="s">
        <v>75</v>
      </c>
      <c r="L407" s="21" t="s">
        <v>76</v>
      </c>
      <c r="M407" s="79">
        <v>2027</v>
      </c>
      <c r="N407" s="22"/>
      <c r="O407" s="33"/>
      <c r="P407" s="33"/>
      <c r="Q407" s="33"/>
      <c r="R407" s="33"/>
      <c r="S407" s="33"/>
      <c r="T407" s="33"/>
      <c r="U407" s="33"/>
      <c r="V407" s="33"/>
      <c r="W407" s="33"/>
      <c r="X407" s="33"/>
      <c r="Y407" s="33"/>
      <c r="Z407" s="33"/>
      <c r="AA407" s="33"/>
      <c r="AB407" s="33"/>
      <c r="AC407" s="33"/>
      <c r="AD407" s="33"/>
      <c r="AE407" s="34"/>
    </row>
    <row r="408" spans="1:31" ht="158.4" x14ac:dyDescent="0.3">
      <c r="A408" s="159" t="s">
        <v>986</v>
      </c>
      <c r="B408" s="16" t="s">
        <v>1009</v>
      </c>
      <c r="C408" s="17" t="s">
        <v>1010</v>
      </c>
      <c r="D408" s="303" t="s">
        <v>1019</v>
      </c>
      <c r="E408" s="18" t="s">
        <v>35</v>
      </c>
      <c r="F408" s="18"/>
      <c r="G408" s="18"/>
      <c r="H408" s="304" t="s">
        <v>41</v>
      </c>
      <c r="I408" s="37">
        <v>2</v>
      </c>
      <c r="J408" s="31" t="s">
        <v>1020</v>
      </c>
      <c r="K408" s="21" t="s">
        <v>75</v>
      </c>
      <c r="L408" s="21" t="s">
        <v>76</v>
      </c>
      <c r="M408" s="79">
        <v>2026</v>
      </c>
      <c r="N408" s="22"/>
      <c r="O408" s="23"/>
      <c r="P408" s="23"/>
      <c r="Q408" s="23"/>
      <c r="R408" s="23">
        <f t="shared" ref="R408:R411" si="411">+N408+O408+P408+Q408</f>
        <v>0</v>
      </c>
      <c r="S408" s="24">
        <f t="shared" ref="S408:S411" si="412">IF(N408/ I408&gt;100%,100%,N408/I408)</f>
        <v>0</v>
      </c>
      <c r="T408" s="24">
        <f t="shared" ref="T408:T411" si="413">IF(O408/ I408&gt;100%,100%,O408/I408)</f>
        <v>0</v>
      </c>
      <c r="U408" s="24">
        <f t="shared" ref="U408:U411" si="414">IF(P408/ I408&gt;100%,100%,P408/I408)</f>
        <v>0</v>
      </c>
      <c r="V408" s="24">
        <f t="shared" ref="V408:V411" si="415">IF(Q408/ I408&gt;100%,100%,Q408/I408)</f>
        <v>0</v>
      </c>
      <c r="W408" s="25">
        <f t="shared" ref="W408:W411" si="416">+S408</f>
        <v>0</v>
      </c>
      <c r="X408" s="24">
        <f t="shared" ref="X408:X411" si="417">IF(S408+T408&gt;100%,100%,S408+T408)</f>
        <v>0</v>
      </c>
      <c r="Y408" s="24">
        <f t="shared" ref="Y408:Y411" si="418">IF(S408+T408+U408&gt;100%,100%,S408+T408+U408)</f>
        <v>0</v>
      </c>
      <c r="Z408" s="24">
        <f t="shared" ref="Z408:Z411" si="419">IF(S408+T408+U408+V408&gt;100%,100%,S408+T408+U408+V408)</f>
        <v>0</v>
      </c>
      <c r="AA408" s="33"/>
      <c r="AB408" s="33"/>
      <c r="AC408" s="33"/>
      <c r="AD408" s="33"/>
      <c r="AE408" s="34"/>
    </row>
    <row r="409" spans="1:31" ht="57.6" x14ac:dyDescent="0.3">
      <c r="A409" s="159" t="s">
        <v>986</v>
      </c>
      <c r="B409" s="63"/>
      <c r="C409" s="137" t="s">
        <v>1021</v>
      </c>
      <c r="D409" s="303" t="s">
        <v>1022</v>
      </c>
      <c r="E409" s="18"/>
      <c r="F409" s="18"/>
      <c r="G409" s="18"/>
      <c r="H409" s="304" t="s">
        <v>1023</v>
      </c>
      <c r="I409" s="37">
        <v>1</v>
      </c>
      <c r="J409" s="31" t="s">
        <v>1024</v>
      </c>
      <c r="K409" s="21" t="s">
        <v>75</v>
      </c>
      <c r="L409" s="21" t="s">
        <v>76</v>
      </c>
      <c r="M409" s="79">
        <v>2026</v>
      </c>
      <c r="N409" s="22"/>
      <c r="O409" s="23"/>
      <c r="P409" s="23"/>
      <c r="Q409" s="23"/>
      <c r="R409" s="23">
        <f>+N409+O409+P409+Q409</f>
        <v>0</v>
      </c>
      <c r="S409" s="24">
        <f>IF(N409/ I409&gt;100%,100%,N409/I409)</f>
        <v>0</v>
      </c>
      <c r="T409" s="24">
        <f t="shared" si="413"/>
        <v>0</v>
      </c>
      <c r="U409" s="24">
        <f>IF(P409/ I409&gt;100%,100%,P409/I409)</f>
        <v>0</v>
      </c>
      <c r="V409" s="24">
        <f>IF(Q409/ I409&gt;100%,100%,Q409/I409)</f>
        <v>0</v>
      </c>
      <c r="W409" s="25">
        <f>+S409</f>
        <v>0</v>
      </c>
      <c r="X409" s="24">
        <f t="shared" si="417"/>
        <v>0</v>
      </c>
      <c r="Y409" s="24">
        <f t="shared" si="418"/>
        <v>0</v>
      </c>
      <c r="Z409" s="24">
        <f t="shared" si="419"/>
        <v>0</v>
      </c>
      <c r="AA409" s="33"/>
      <c r="AB409" s="33"/>
      <c r="AC409" s="33"/>
      <c r="AD409" s="33"/>
      <c r="AE409" s="34"/>
    </row>
    <row r="410" spans="1:31" ht="138" hidden="1" customHeight="1" x14ac:dyDescent="0.3">
      <c r="A410" s="159" t="s">
        <v>986</v>
      </c>
      <c r="B410" s="63" t="s">
        <v>1025</v>
      </c>
      <c r="C410" s="137" t="s">
        <v>1026</v>
      </c>
      <c r="D410" s="29" t="s">
        <v>1027</v>
      </c>
      <c r="E410" s="18" t="s">
        <v>35</v>
      </c>
      <c r="F410" s="18"/>
      <c r="G410" s="18"/>
      <c r="H410" s="18" t="s">
        <v>41</v>
      </c>
      <c r="I410" s="46">
        <v>0.5</v>
      </c>
      <c r="J410" s="31" t="s">
        <v>1028</v>
      </c>
      <c r="K410" s="21" t="s">
        <v>75</v>
      </c>
      <c r="L410" s="21" t="s">
        <v>76</v>
      </c>
      <c r="M410" s="79">
        <v>2027</v>
      </c>
      <c r="N410" s="22"/>
      <c r="O410" s="23"/>
      <c r="P410" s="23"/>
      <c r="Q410" s="23"/>
      <c r="R410" s="23">
        <f t="shared" si="411"/>
        <v>0</v>
      </c>
      <c r="S410" s="24">
        <f t="shared" si="412"/>
        <v>0</v>
      </c>
      <c r="T410" s="24">
        <f t="shared" si="413"/>
        <v>0</v>
      </c>
      <c r="U410" s="24">
        <f t="shared" si="414"/>
        <v>0</v>
      </c>
      <c r="V410" s="24">
        <f t="shared" si="415"/>
        <v>0</v>
      </c>
      <c r="W410" s="25">
        <f t="shared" si="416"/>
        <v>0</v>
      </c>
      <c r="X410" s="24">
        <f t="shared" si="417"/>
        <v>0</v>
      </c>
      <c r="Y410" s="24">
        <f t="shared" si="418"/>
        <v>0</v>
      </c>
      <c r="Z410" s="24">
        <f t="shared" si="419"/>
        <v>0</v>
      </c>
      <c r="AA410" s="33"/>
      <c r="AB410" s="33"/>
      <c r="AC410" s="33"/>
      <c r="AD410" s="33"/>
      <c r="AE410" s="34"/>
    </row>
    <row r="411" spans="1:31" ht="52.95" hidden="1" customHeight="1" x14ac:dyDescent="0.3">
      <c r="A411" s="159" t="s">
        <v>986</v>
      </c>
      <c r="B411" s="63" t="s">
        <v>1025</v>
      </c>
      <c r="C411" s="137" t="s">
        <v>1026</v>
      </c>
      <c r="D411" s="29" t="s">
        <v>1029</v>
      </c>
      <c r="E411" s="18" t="s">
        <v>35</v>
      </c>
      <c r="F411" s="18"/>
      <c r="G411" s="18"/>
      <c r="H411" s="18" t="s">
        <v>41</v>
      </c>
      <c r="I411" s="37">
        <v>1</v>
      </c>
      <c r="J411" s="31" t="s">
        <v>1030</v>
      </c>
      <c r="K411" s="21" t="s">
        <v>75</v>
      </c>
      <c r="L411" s="21" t="s">
        <v>76</v>
      </c>
      <c r="M411" s="79">
        <v>2027</v>
      </c>
      <c r="N411" s="22"/>
      <c r="O411" s="23"/>
      <c r="P411" s="23"/>
      <c r="Q411" s="23"/>
      <c r="R411" s="23">
        <f t="shared" si="411"/>
        <v>0</v>
      </c>
      <c r="S411" s="24">
        <f t="shared" si="412"/>
        <v>0</v>
      </c>
      <c r="T411" s="24">
        <f t="shared" si="413"/>
        <v>0</v>
      </c>
      <c r="U411" s="24">
        <f t="shared" si="414"/>
        <v>0</v>
      </c>
      <c r="V411" s="24">
        <f t="shared" si="415"/>
        <v>0</v>
      </c>
      <c r="W411" s="25">
        <f t="shared" si="416"/>
        <v>0</v>
      </c>
      <c r="X411" s="24">
        <f t="shared" si="417"/>
        <v>0</v>
      </c>
      <c r="Y411" s="24">
        <f t="shared" si="418"/>
        <v>0</v>
      </c>
      <c r="Z411" s="24">
        <f t="shared" si="419"/>
        <v>0</v>
      </c>
      <c r="AA411" s="33"/>
      <c r="AB411" s="33"/>
      <c r="AC411" s="33"/>
      <c r="AD411" s="33"/>
      <c r="AE411" s="34"/>
    </row>
    <row r="412" spans="1:31" ht="57.75" hidden="1" customHeight="1" x14ac:dyDescent="0.3">
      <c r="A412" s="159" t="s">
        <v>986</v>
      </c>
      <c r="B412" s="63" t="s">
        <v>1025</v>
      </c>
      <c r="C412" s="137" t="s">
        <v>1026</v>
      </c>
      <c r="D412" s="18" t="s">
        <v>1031</v>
      </c>
      <c r="E412" s="18"/>
      <c r="F412" s="18" t="s">
        <v>35</v>
      </c>
      <c r="G412" s="18"/>
      <c r="H412" s="18" t="s">
        <v>41</v>
      </c>
      <c r="I412" s="37"/>
      <c r="J412" s="37"/>
      <c r="K412" s="21" t="s">
        <v>75</v>
      </c>
      <c r="L412" s="21" t="s">
        <v>76</v>
      </c>
      <c r="M412" s="79">
        <v>2027</v>
      </c>
      <c r="N412" s="22"/>
      <c r="O412" s="33"/>
      <c r="P412" s="33"/>
      <c r="Q412" s="33"/>
      <c r="R412" s="33"/>
      <c r="S412" s="33"/>
      <c r="T412" s="33"/>
      <c r="U412" s="33"/>
      <c r="V412" s="33"/>
      <c r="W412" s="33"/>
      <c r="X412" s="33"/>
      <c r="Y412" s="33"/>
      <c r="Z412" s="33"/>
      <c r="AA412" s="33"/>
      <c r="AB412" s="33"/>
      <c r="AC412" s="33"/>
      <c r="AD412" s="33"/>
      <c r="AE412" s="34"/>
    </row>
    <row r="413" spans="1:31" ht="86.4" x14ac:dyDescent="0.3">
      <c r="A413" s="159" t="s">
        <v>986</v>
      </c>
      <c r="B413" s="63" t="s">
        <v>1025</v>
      </c>
      <c r="C413" s="137" t="s">
        <v>1026</v>
      </c>
      <c r="D413" s="303" t="s">
        <v>1032</v>
      </c>
      <c r="E413" s="18" t="s">
        <v>35</v>
      </c>
      <c r="F413" s="18"/>
      <c r="G413" s="18"/>
      <c r="H413" s="304" t="s">
        <v>41</v>
      </c>
      <c r="I413" s="37">
        <v>2</v>
      </c>
      <c r="J413" s="31" t="s">
        <v>1033</v>
      </c>
      <c r="K413" s="21" t="s">
        <v>75</v>
      </c>
      <c r="L413" s="21" t="s">
        <v>76</v>
      </c>
      <c r="M413" s="79">
        <v>2026</v>
      </c>
      <c r="N413" s="22"/>
      <c r="O413" s="23"/>
      <c r="P413" s="23"/>
      <c r="Q413" s="23"/>
      <c r="R413" s="23">
        <f t="shared" ref="R413:R416" si="420">+N413+O413+P413+Q413</f>
        <v>0</v>
      </c>
      <c r="S413" s="24">
        <f t="shared" ref="S413:S416" si="421">IF(N413/ I413&gt;100%,100%,N413/I413)</f>
        <v>0</v>
      </c>
      <c r="T413" s="24">
        <f t="shared" ref="T413:T416" si="422">IF(O413/ I413&gt;100%,100%,O413/I413)</f>
        <v>0</v>
      </c>
      <c r="U413" s="24">
        <f t="shared" ref="U413:U416" si="423">IF(P413/ I413&gt;100%,100%,P413/I413)</f>
        <v>0</v>
      </c>
      <c r="V413" s="24">
        <f t="shared" ref="V413:V416" si="424">IF(Q413/ I413&gt;100%,100%,Q413/I413)</f>
        <v>0</v>
      </c>
      <c r="W413" s="25">
        <f t="shared" ref="W413:W416" si="425">+S413</f>
        <v>0</v>
      </c>
      <c r="X413" s="24">
        <f t="shared" ref="X413:X416" si="426">IF(S413+T413&gt;100%,100%,S413+T413)</f>
        <v>0</v>
      </c>
      <c r="Y413" s="24">
        <f t="shared" ref="Y413:Y416" si="427">IF(S413+T413+U413&gt;100%,100%,S413+T413+U413)</f>
        <v>0</v>
      </c>
      <c r="Z413" s="24">
        <f t="shared" ref="Z413:Z416" si="428">IF(S413+T413+U413+V413&gt;100%,100%,S413+T413+U413+V413)</f>
        <v>0</v>
      </c>
      <c r="AA413" s="33"/>
      <c r="AB413" s="33"/>
      <c r="AC413" s="33"/>
      <c r="AD413" s="33"/>
      <c r="AE413" s="34"/>
    </row>
    <row r="414" spans="1:31" ht="61.95" customHeight="1" x14ac:dyDescent="0.3">
      <c r="A414" s="159" t="s">
        <v>986</v>
      </c>
      <c r="B414" s="63" t="s">
        <v>1025</v>
      </c>
      <c r="C414" s="137" t="s">
        <v>1026</v>
      </c>
      <c r="D414" s="330" t="s">
        <v>1034</v>
      </c>
      <c r="E414" s="67"/>
      <c r="F414" s="67"/>
      <c r="G414" s="67"/>
      <c r="H414" s="304" t="s">
        <v>2361</v>
      </c>
      <c r="I414" s="161">
        <v>5</v>
      </c>
      <c r="J414" s="162" t="s">
        <v>1035</v>
      </c>
      <c r="K414" s="21" t="s">
        <v>75</v>
      </c>
      <c r="L414" s="21" t="s">
        <v>76</v>
      </c>
      <c r="M414" s="79">
        <v>2026</v>
      </c>
      <c r="N414" s="22"/>
      <c r="O414" s="23"/>
      <c r="P414" s="23"/>
      <c r="Q414" s="23"/>
      <c r="R414" s="23">
        <f t="shared" si="420"/>
        <v>0</v>
      </c>
      <c r="S414" s="24">
        <f t="shared" si="421"/>
        <v>0</v>
      </c>
      <c r="T414" s="24">
        <f t="shared" si="422"/>
        <v>0</v>
      </c>
      <c r="U414" s="24">
        <f t="shared" si="423"/>
        <v>0</v>
      </c>
      <c r="V414" s="24">
        <f t="shared" si="424"/>
        <v>0</v>
      </c>
      <c r="W414" s="25">
        <f t="shared" si="425"/>
        <v>0</v>
      </c>
      <c r="X414" s="24">
        <f t="shared" si="426"/>
        <v>0</v>
      </c>
      <c r="Y414" s="24">
        <f t="shared" si="427"/>
        <v>0</v>
      </c>
      <c r="Z414" s="24">
        <f t="shared" si="428"/>
        <v>0</v>
      </c>
      <c r="AA414" s="33"/>
      <c r="AB414" s="33"/>
      <c r="AC414" s="33"/>
      <c r="AD414" s="33"/>
      <c r="AE414" s="34"/>
    </row>
    <row r="415" spans="1:31" ht="86.4" x14ac:dyDescent="0.3">
      <c r="A415" s="159" t="s">
        <v>986</v>
      </c>
      <c r="B415" s="63" t="s">
        <v>1025</v>
      </c>
      <c r="C415" s="137" t="s">
        <v>1026</v>
      </c>
      <c r="D415" s="322" t="s">
        <v>1036</v>
      </c>
      <c r="E415" s="67"/>
      <c r="F415" s="67"/>
      <c r="G415" s="67"/>
      <c r="H415" s="304" t="s">
        <v>2361</v>
      </c>
      <c r="I415" s="161">
        <v>20</v>
      </c>
      <c r="J415" s="108" t="s">
        <v>1037</v>
      </c>
      <c r="K415" s="21" t="s">
        <v>75</v>
      </c>
      <c r="L415" s="21" t="s">
        <v>76</v>
      </c>
      <c r="M415" s="79">
        <v>2026</v>
      </c>
      <c r="N415" s="22"/>
      <c r="O415" s="23"/>
      <c r="P415" s="23"/>
      <c r="Q415" s="23"/>
      <c r="R415" s="23">
        <f t="shared" si="420"/>
        <v>0</v>
      </c>
      <c r="S415" s="24">
        <f t="shared" si="421"/>
        <v>0</v>
      </c>
      <c r="T415" s="24">
        <f t="shared" si="422"/>
        <v>0</v>
      </c>
      <c r="U415" s="24">
        <f t="shared" si="423"/>
        <v>0</v>
      </c>
      <c r="V415" s="24">
        <f t="shared" si="424"/>
        <v>0</v>
      </c>
      <c r="W415" s="25">
        <f t="shared" si="425"/>
        <v>0</v>
      </c>
      <c r="X415" s="24">
        <f t="shared" si="426"/>
        <v>0</v>
      </c>
      <c r="Y415" s="24">
        <f t="shared" si="427"/>
        <v>0</v>
      </c>
      <c r="Z415" s="24">
        <f t="shared" si="428"/>
        <v>0</v>
      </c>
      <c r="AA415" s="33"/>
      <c r="AB415" s="33"/>
      <c r="AC415" s="33"/>
      <c r="AD415" s="33"/>
      <c r="AE415" s="34"/>
    </row>
    <row r="416" spans="1:31" ht="86.4" x14ac:dyDescent="0.3">
      <c r="A416" s="159" t="s">
        <v>986</v>
      </c>
      <c r="B416" s="63" t="s">
        <v>1025</v>
      </c>
      <c r="C416" s="137" t="s">
        <v>1026</v>
      </c>
      <c r="D416" s="331" t="s">
        <v>1038</v>
      </c>
      <c r="E416" s="67"/>
      <c r="F416" s="67"/>
      <c r="G416" s="67"/>
      <c r="H416" s="304" t="s">
        <v>2361</v>
      </c>
      <c r="I416" s="161">
        <v>60</v>
      </c>
      <c r="J416" s="163" t="s">
        <v>1039</v>
      </c>
      <c r="K416" s="21" t="s">
        <v>75</v>
      </c>
      <c r="L416" s="21" t="s">
        <v>76</v>
      </c>
      <c r="M416" s="79">
        <v>2026</v>
      </c>
      <c r="N416" s="22"/>
      <c r="O416" s="23"/>
      <c r="P416" s="23"/>
      <c r="Q416" s="23"/>
      <c r="R416" s="23">
        <f t="shared" si="420"/>
        <v>0</v>
      </c>
      <c r="S416" s="24">
        <f t="shared" si="421"/>
        <v>0</v>
      </c>
      <c r="T416" s="24">
        <f t="shared" si="422"/>
        <v>0</v>
      </c>
      <c r="U416" s="24">
        <f t="shared" si="423"/>
        <v>0</v>
      </c>
      <c r="V416" s="24">
        <f t="shared" si="424"/>
        <v>0</v>
      </c>
      <c r="W416" s="25">
        <f t="shared" si="425"/>
        <v>0</v>
      </c>
      <c r="X416" s="24">
        <f t="shared" si="426"/>
        <v>0</v>
      </c>
      <c r="Y416" s="24">
        <f t="shared" si="427"/>
        <v>0</v>
      </c>
      <c r="Z416" s="24">
        <f t="shared" si="428"/>
        <v>0</v>
      </c>
      <c r="AA416" s="33"/>
      <c r="AB416" s="33"/>
      <c r="AC416" s="33"/>
      <c r="AD416" s="33"/>
      <c r="AE416" s="34"/>
    </row>
    <row r="417" spans="1:31" ht="28.95" hidden="1" customHeight="1" x14ac:dyDescent="0.3">
      <c r="A417" s="159" t="s">
        <v>986</v>
      </c>
      <c r="B417" s="16" t="s">
        <v>1040</v>
      </c>
      <c r="C417" s="17" t="s">
        <v>1026</v>
      </c>
      <c r="D417" s="29" t="s">
        <v>1041</v>
      </c>
      <c r="E417" s="18"/>
      <c r="F417" s="18" t="s">
        <v>35</v>
      </c>
      <c r="G417" s="18"/>
      <c r="H417" s="18" t="s">
        <v>41</v>
      </c>
      <c r="I417" s="20">
        <v>5</v>
      </c>
      <c r="J417" s="20" t="s">
        <v>1042</v>
      </c>
      <c r="K417" s="21" t="s">
        <v>75</v>
      </c>
      <c r="L417" s="21" t="s">
        <v>76</v>
      </c>
      <c r="M417" s="79">
        <v>2027</v>
      </c>
      <c r="N417" s="22"/>
      <c r="O417" s="33"/>
      <c r="P417" s="33"/>
      <c r="Q417" s="33"/>
      <c r="R417" s="33"/>
      <c r="S417" s="33"/>
      <c r="T417" s="33"/>
      <c r="U417" s="33"/>
      <c r="V417" s="33"/>
      <c r="W417" s="33"/>
      <c r="X417" s="33"/>
      <c r="Y417" s="33"/>
      <c r="Z417" s="33"/>
      <c r="AA417" s="33"/>
      <c r="AB417" s="33"/>
      <c r="AC417" s="33"/>
      <c r="AD417" s="33"/>
      <c r="AE417" s="34"/>
    </row>
    <row r="418" spans="1:31" ht="72" hidden="1" x14ac:dyDescent="0.3">
      <c r="A418" s="159" t="s">
        <v>986</v>
      </c>
      <c r="B418" s="16" t="s">
        <v>1040</v>
      </c>
      <c r="C418" s="17" t="s">
        <v>1026</v>
      </c>
      <c r="D418" s="18" t="s">
        <v>1043</v>
      </c>
      <c r="E418" s="18" t="s">
        <v>35</v>
      </c>
      <c r="F418" s="18"/>
      <c r="G418" s="18"/>
      <c r="H418" s="18" t="s">
        <v>41</v>
      </c>
      <c r="I418" s="20"/>
      <c r="J418" s="20"/>
      <c r="K418" s="21" t="s">
        <v>75</v>
      </c>
      <c r="L418" s="21" t="s">
        <v>76</v>
      </c>
      <c r="M418" s="79">
        <v>2027</v>
      </c>
      <c r="N418" s="22"/>
      <c r="O418" s="33"/>
      <c r="P418" s="33"/>
      <c r="Q418" s="33"/>
      <c r="R418" s="33"/>
      <c r="S418" s="33"/>
      <c r="T418" s="33"/>
      <c r="U418" s="33"/>
      <c r="V418" s="33"/>
      <c r="W418" s="33"/>
      <c r="X418" s="33"/>
      <c r="Y418" s="33"/>
      <c r="Z418" s="33"/>
      <c r="AA418" s="33"/>
      <c r="AB418" s="33"/>
      <c r="AC418" s="33"/>
      <c r="AD418" s="33"/>
      <c r="AE418" s="34"/>
    </row>
    <row r="419" spans="1:31" ht="72" hidden="1" x14ac:dyDescent="0.3">
      <c r="A419" s="159" t="s">
        <v>986</v>
      </c>
      <c r="B419" s="16" t="s">
        <v>1040</v>
      </c>
      <c r="C419" s="17" t="s">
        <v>1026</v>
      </c>
      <c r="D419" s="18" t="s">
        <v>1044</v>
      </c>
      <c r="E419" s="18" t="s">
        <v>35</v>
      </c>
      <c r="F419" s="18"/>
      <c r="G419" s="18"/>
      <c r="H419" s="18" t="s">
        <v>41</v>
      </c>
      <c r="I419" s="20"/>
      <c r="J419" s="20"/>
      <c r="K419" s="21" t="s">
        <v>75</v>
      </c>
      <c r="L419" s="21" t="s">
        <v>76</v>
      </c>
      <c r="M419" s="79">
        <v>2027</v>
      </c>
      <c r="N419" s="22"/>
      <c r="O419" s="33"/>
      <c r="P419" s="33"/>
      <c r="Q419" s="33"/>
      <c r="R419" s="33"/>
      <c r="S419" s="33"/>
      <c r="T419" s="33"/>
      <c r="U419" s="33"/>
      <c r="V419" s="33"/>
      <c r="W419" s="33"/>
      <c r="X419" s="33"/>
      <c r="Y419" s="33"/>
      <c r="Z419" s="33"/>
      <c r="AA419" s="33"/>
      <c r="AB419" s="33"/>
      <c r="AC419" s="33"/>
      <c r="AD419" s="33"/>
      <c r="AE419" s="34"/>
    </row>
    <row r="420" spans="1:31" ht="58.5" customHeight="1" x14ac:dyDescent="0.3">
      <c r="A420" s="159" t="s">
        <v>986</v>
      </c>
      <c r="B420" s="63" t="s">
        <v>1045</v>
      </c>
      <c r="C420" s="137" t="s">
        <v>1026</v>
      </c>
      <c r="D420" s="303" t="s">
        <v>1046</v>
      </c>
      <c r="E420" s="18" t="s">
        <v>35</v>
      </c>
      <c r="F420" s="18"/>
      <c r="G420" s="18"/>
      <c r="H420" s="304" t="s">
        <v>41</v>
      </c>
      <c r="I420" s="37">
        <v>2</v>
      </c>
      <c r="J420" s="31" t="s">
        <v>1047</v>
      </c>
      <c r="K420" s="21" t="s">
        <v>75</v>
      </c>
      <c r="L420" s="21" t="s">
        <v>76</v>
      </c>
      <c r="M420" s="79">
        <v>2026</v>
      </c>
      <c r="N420" s="22"/>
      <c r="O420" s="23"/>
      <c r="P420" s="23"/>
      <c r="Q420" s="23"/>
      <c r="R420" s="23"/>
      <c r="S420" s="24">
        <f>IF(N420/ I420&gt;100%,100%,N420/I420)</f>
        <v>0</v>
      </c>
      <c r="T420" s="24">
        <f t="shared" ref="T420" si="429">IF(O420/ I420&gt;100%,100%,O420/I420)</f>
        <v>0</v>
      </c>
      <c r="U420" s="24">
        <f>IF(P420/ I420&gt;100%,100%,P420/I420)</f>
        <v>0</v>
      </c>
      <c r="V420" s="24">
        <f>IF(Q420/ I420&gt;100%,100%,Q420/I420)</f>
        <v>0</v>
      </c>
      <c r="W420" s="25">
        <f>+S420</f>
        <v>0</v>
      </c>
      <c r="X420" s="24">
        <f t="shared" ref="X420" si="430">IF(S420+T420&gt;100%,100%,S420+T420)</f>
        <v>0</v>
      </c>
      <c r="Y420" s="24">
        <f t="shared" ref="Y420" si="431">IF(S420+T420+U420&gt;100%,100%,S420+T420+U420)</f>
        <v>0</v>
      </c>
      <c r="Z420" s="24">
        <f t="shared" ref="Z420" si="432">IF(S420+T420+U420+V420&gt;100%,100%,S420+T420+U420+V420)</f>
        <v>0</v>
      </c>
      <c r="AA420" s="33"/>
      <c r="AB420" s="33"/>
      <c r="AC420" s="33"/>
      <c r="AD420" s="33"/>
      <c r="AE420" s="34"/>
    </row>
    <row r="421" spans="1:31" ht="72" hidden="1" x14ac:dyDescent="0.3">
      <c r="A421" s="159" t="s">
        <v>986</v>
      </c>
      <c r="B421" s="63" t="s">
        <v>1045</v>
      </c>
      <c r="C421" s="137" t="s">
        <v>1026</v>
      </c>
      <c r="D421" s="18" t="s">
        <v>1048</v>
      </c>
      <c r="E421" s="18" t="s">
        <v>35</v>
      </c>
      <c r="F421" s="18"/>
      <c r="G421" s="18"/>
      <c r="H421" s="18" t="s">
        <v>41</v>
      </c>
      <c r="I421" s="37"/>
      <c r="J421" s="31"/>
      <c r="K421" s="21" t="s">
        <v>75</v>
      </c>
      <c r="L421" s="21" t="s">
        <v>76</v>
      </c>
      <c r="M421" s="79">
        <v>2027</v>
      </c>
      <c r="N421" s="22"/>
      <c r="O421" s="33"/>
      <c r="P421" s="33"/>
      <c r="Q421" s="33"/>
      <c r="R421" s="33"/>
      <c r="S421" s="33"/>
      <c r="T421" s="33"/>
      <c r="U421" s="33"/>
      <c r="V421" s="33"/>
      <c r="W421" s="33"/>
      <c r="X421" s="33"/>
      <c r="Y421" s="33"/>
      <c r="Z421" s="33"/>
      <c r="AA421" s="33"/>
      <c r="AB421" s="33"/>
      <c r="AC421" s="33"/>
      <c r="AD421" s="33"/>
      <c r="AE421" s="34"/>
    </row>
    <row r="422" spans="1:31" ht="72" hidden="1" x14ac:dyDescent="0.3">
      <c r="A422" s="159" t="s">
        <v>986</v>
      </c>
      <c r="B422" s="63" t="s">
        <v>1045</v>
      </c>
      <c r="C422" s="137" t="s">
        <v>1026</v>
      </c>
      <c r="D422" s="18" t="s">
        <v>1049</v>
      </c>
      <c r="E422" s="18" t="s">
        <v>35</v>
      </c>
      <c r="F422" s="18"/>
      <c r="G422" s="18"/>
      <c r="H422" s="18" t="s">
        <v>41</v>
      </c>
      <c r="I422" s="37"/>
      <c r="J422" s="31"/>
      <c r="K422" s="21" t="s">
        <v>75</v>
      </c>
      <c r="L422" s="21" t="s">
        <v>76</v>
      </c>
      <c r="M422" s="79">
        <v>2027</v>
      </c>
      <c r="N422" s="22"/>
      <c r="O422" s="33"/>
      <c r="P422" s="33"/>
      <c r="Q422" s="33"/>
      <c r="R422" s="33"/>
      <c r="S422" s="33"/>
      <c r="T422" s="33"/>
      <c r="U422" s="33"/>
      <c r="V422" s="33"/>
      <c r="W422" s="33"/>
      <c r="X422" s="33"/>
      <c r="Y422" s="33"/>
      <c r="Z422" s="33"/>
      <c r="AA422" s="33"/>
      <c r="AB422" s="33"/>
      <c r="AC422" s="33"/>
      <c r="AD422" s="33"/>
      <c r="AE422" s="34"/>
    </row>
    <row r="423" spans="1:31" ht="72" hidden="1" x14ac:dyDescent="0.3">
      <c r="A423" s="159" t="s">
        <v>986</v>
      </c>
      <c r="B423" s="63" t="s">
        <v>1045</v>
      </c>
      <c r="C423" s="137" t="s">
        <v>1026</v>
      </c>
      <c r="D423" s="18" t="s">
        <v>1050</v>
      </c>
      <c r="E423" s="18"/>
      <c r="F423" s="18" t="s">
        <v>35</v>
      </c>
      <c r="G423" s="18"/>
      <c r="H423" s="18" t="s">
        <v>41</v>
      </c>
      <c r="I423" s="37"/>
      <c r="J423" s="31"/>
      <c r="K423" s="21" t="s">
        <v>75</v>
      </c>
      <c r="L423" s="21" t="s">
        <v>76</v>
      </c>
      <c r="M423" s="79">
        <v>2027</v>
      </c>
      <c r="N423" s="22"/>
      <c r="O423" s="33"/>
      <c r="P423" s="33"/>
      <c r="Q423" s="33"/>
      <c r="R423" s="33"/>
      <c r="S423" s="33"/>
      <c r="T423" s="33"/>
      <c r="U423" s="33"/>
      <c r="V423" s="33"/>
      <c r="W423" s="33"/>
      <c r="X423" s="33"/>
      <c r="Y423" s="33"/>
      <c r="Z423" s="33"/>
      <c r="AA423" s="33"/>
      <c r="AB423" s="33"/>
      <c r="AC423" s="33"/>
      <c r="AD423" s="33"/>
      <c r="AE423" s="34"/>
    </row>
    <row r="424" spans="1:31" ht="72" x14ac:dyDescent="0.3">
      <c r="A424" s="159" t="s">
        <v>986</v>
      </c>
      <c r="B424" s="63" t="s">
        <v>1045</v>
      </c>
      <c r="C424" s="137" t="s">
        <v>1026</v>
      </c>
      <c r="D424" s="308" t="s">
        <v>1051</v>
      </c>
      <c r="E424" s="67"/>
      <c r="F424" s="67"/>
      <c r="G424" s="67"/>
      <c r="H424" s="304" t="s">
        <v>2361</v>
      </c>
      <c r="I424" s="164">
        <v>1</v>
      </c>
      <c r="J424" s="165" t="s">
        <v>1052</v>
      </c>
      <c r="K424" s="21" t="s">
        <v>75</v>
      </c>
      <c r="L424" s="21" t="s">
        <v>76</v>
      </c>
      <c r="M424" s="79">
        <v>2026</v>
      </c>
      <c r="N424" s="23"/>
      <c r="O424" s="23"/>
      <c r="P424" s="23"/>
      <c r="Q424" s="23"/>
      <c r="R424" s="23">
        <f t="shared" ref="R424:R426" si="433">+N424+O424+P424+Q424</f>
        <v>0</v>
      </c>
      <c r="S424" s="24">
        <f t="shared" ref="S424:S426" si="434">IF(N424/ I424&gt;100%,100%,N424/I424)</f>
        <v>0</v>
      </c>
      <c r="T424" s="24">
        <f t="shared" ref="T424:T426" si="435">IF(O424/ I424&gt;100%,100%,O424/I424)</f>
        <v>0</v>
      </c>
      <c r="U424" s="24">
        <f t="shared" ref="U424:U426" si="436">IF(P424/ I424&gt;100%,100%,P424/I424)</f>
        <v>0</v>
      </c>
      <c r="V424" s="24">
        <f t="shared" ref="V424:V426" si="437">IF(Q424/ I424&gt;100%,100%,Q424/I424)</f>
        <v>0</v>
      </c>
      <c r="W424" s="25">
        <f t="shared" ref="W424:W426" si="438">+S424</f>
        <v>0</v>
      </c>
      <c r="X424" s="24">
        <f t="shared" ref="X424:X426" si="439">IF(S424+T424&gt;100%,100%,S424+T424)</f>
        <v>0</v>
      </c>
      <c r="Y424" s="24">
        <f t="shared" ref="Y424:Y426" si="440">IF(S424+T424+U424&gt;100%,100%,S424+T424+U424)</f>
        <v>0</v>
      </c>
      <c r="Z424" s="24">
        <f t="shared" ref="Z424:Z426" si="441">IF(S424+T424+U424+V424&gt;100%,100%,S424+T424+U424+V424)</f>
        <v>0</v>
      </c>
      <c r="AA424" s="33"/>
      <c r="AB424" s="33"/>
      <c r="AC424" s="33"/>
      <c r="AD424" s="33"/>
      <c r="AE424" s="34"/>
    </row>
    <row r="425" spans="1:31" ht="72" x14ac:dyDescent="0.3">
      <c r="A425" s="159" t="s">
        <v>986</v>
      </c>
      <c r="B425" s="63" t="s">
        <v>1045</v>
      </c>
      <c r="C425" s="137" t="s">
        <v>1026</v>
      </c>
      <c r="D425" s="308" t="s">
        <v>1051</v>
      </c>
      <c r="E425" s="67"/>
      <c r="F425" s="67"/>
      <c r="G425" s="67"/>
      <c r="H425" s="304" t="s">
        <v>2361</v>
      </c>
      <c r="I425" s="166">
        <v>1</v>
      </c>
      <c r="J425" s="165" t="s">
        <v>1053</v>
      </c>
      <c r="K425" s="21" t="s">
        <v>75</v>
      </c>
      <c r="L425" s="21" t="s">
        <v>76</v>
      </c>
      <c r="M425" s="79">
        <v>2026</v>
      </c>
      <c r="N425" s="23"/>
      <c r="O425" s="23"/>
      <c r="P425" s="23"/>
      <c r="Q425" s="23"/>
      <c r="R425" s="23">
        <f t="shared" si="433"/>
        <v>0</v>
      </c>
      <c r="S425" s="24">
        <f t="shared" si="434"/>
        <v>0</v>
      </c>
      <c r="T425" s="24">
        <f t="shared" si="435"/>
        <v>0</v>
      </c>
      <c r="U425" s="24">
        <f t="shared" si="436"/>
        <v>0</v>
      </c>
      <c r="V425" s="24">
        <f t="shared" si="437"/>
        <v>0</v>
      </c>
      <c r="W425" s="25">
        <f t="shared" si="438"/>
        <v>0</v>
      </c>
      <c r="X425" s="24">
        <f t="shared" si="439"/>
        <v>0</v>
      </c>
      <c r="Y425" s="24">
        <f t="shared" si="440"/>
        <v>0</v>
      </c>
      <c r="Z425" s="24">
        <f t="shared" si="441"/>
        <v>0</v>
      </c>
      <c r="AA425" s="33"/>
      <c r="AB425" s="33"/>
      <c r="AC425" s="33"/>
      <c r="AD425" s="33"/>
      <c r="AE425" s="34"/>
    </row>
    <row r="426" spans="1:31" ht="28.95" customHeight="1" x14ac:dyDescent="0.3">
      <c r="A426" s="159" t="s">
        <v>986</v>
      </c>
      <c r="B426" s="16" t="s">
        <v>1054</v>
      </c>
      <c r="C426" s="17" t="s">
        <v>1055</v>
      </c>
      <c r="D426" s="303" t="s">
        <v>1056</v>
      </c>
      <c r="E426" s="18" t="s">
        <v>35</v>
      </c>
      <c r="F426" s="18"/>
      <c r="G426" s="18"/>
      <c r="H426" s="304" t="s">
        <v>41</v>
      </c>
      <c r="I426" s="37">
        <v>10</v>
      </c>
      <c r="J426" s="37" t="s">
        <v>1057</v>
      </c>
      <c r="K426" s="21" t="s">
        <v>75</v>
      </c>
      <c r="L426" s="21" t="s">
        <v>76</v>
      </c>
      <c r="M426" s="79">
        <v>2026</v>
      </c>
      <c r="N426" s="22"/>
      <c r="O426" s="23"/>
      <c r="P426" s="23"/>
      <c r="Q426" s="23"/>
      <c r="R426" s="23">
        <f t="shared" si="433"/>
        <v>0</v>
      </c>
      <c r="S426" s="24">
        <f t="shared" si="434"/>
        <v>0</v>
      </c>
      <c r="T426" s="24">
        <f t="shared" si="435"/>
        <v>0</v>
      </c>
      <c r="U426" s="24">
        <f t="shared" si="436"/>
        <v>0</v>
      </c>
      <c r="V426" s="24">
        <f t="shared" si="437"/>
        <v>0</v>
      </c>
      <c r="W426" s="25">
        <f t="shared" si="438"/>
        <v>0</v>
      </c>
      <c r="X426" s="24">
        <f t="shared" si="439"/>
        <v>0</v>
      </c>
      <c r="Y426" s="24">
        <f t="shared" si="440"/>
        <v>0</v>
      </c>
      <c r="Z426" s="24">
        <f t="shared" si="441"/>
        <v>0</v>
      </c>
      <c r="AA426" s="33"/>
      <c r="AB426" s="33"/>
      <c r="AC426" s="33"/>
      <c r="AD426" s="33"/>
      <c r="AE426" s="34"/>
    </row>
    <row r="427" spans="1:31" ht="115.2" hidden="1" x14ac:dyDescent="0.3">
      <c r="A427" s="159" t="s">
        <v>986</v>
      </c>
      <c r="B427" s="16" t="s">
        <v>1054</v>
      </c>
      <c r="C427" s="17" t="s">
        <v>1055</v>
      </c>
      <c r="D427" s="18" t="s">
        <v>1058</v>
      </c>
      <c r="E427" s="18" t="s">
        <v>35</v>
      </c>
      <c r="F427" s="18"/>
      <c r="G427" s="18"/>
      <c r="H427" s="18" t="s">
        <v>41</v>
      </c>
      <c r="I427" s="37"/>
      <c r="J427" s="31"/>
      <c r="K427" s="21" t="s">
        <v>75</v>
      </c>
      <c r="L427" s="21" t="s">
        <v>76</v>
      </c>
      <c r="M427" s="79">
        <v>2027</v>
      </c>
      <c r="N427" s="22"/>
      <c r="O427" s="33"/>
      <c r="P427" s="33"/>
      <c r="Q427" s="33"/>
      <c r="R427" s="33"/>
      <c r="S427" s="33"/>
      <c r="T427" s="33"/>
      <c r="U427" s="33"/>
      <c r="V427" s="33"/>
      <c r="W427" s="33"/>
      <c r="X427" s="33"/>
      <c r="Y427" s="33"/>
      <c r="Z427" s="33"/>
      <c r="AA427" s="33"/>
      <c r="AB427" s="33"/>
      <c r="AC427" s="33"/>
      <c r="AD427" s="33"/>
      <c r="AE427" s="34"/>
    </row>
    <row r="428" spans="1:31" ht="115.2" hidden="1" x14ac:dyDescent="0.3">
      <c r="A428" s="159" t="s">
        <v>986</v>
      </c>
      <c r="B428" s="16" t="s">
        <v>1054</v>
      </c>
      <c r="C428" s="17" t="s">
        <v>1055</v>
      </c>
      <c r="D428" s="18" t="s">
        <v>1059</v>
      </c>
      <c r="E428" s="18" t="s">
        <v>35</v>
      </c>
      <c r="F428" s="18"/>
      <c r="G428" s="18"/>
      <c r="H428" s="18" t="s">
        <v>41</v>
      </c>
      <c r="I428" s="37"/>
      <c r="J428" s="31"/>
      <c r="K428" s="21" t="s">
        <v>75</v>
      </c>
      <c r="L428" s="21" t="s">
        <v>76</v>
      </c>
      <c r="M428" s="79">
        <v>2027</v>
      </c>
      <c r="N428" s="22"/>
      <c r="O428" s="33"/>
      <c r="P428" s="33"/>
      <c r="Q428" s="33"/>
      <c r="R428" s="33"/>
      <c r="S428" s="33"/>
      <c r="T428" s="33"/>
      <c r="U428" s="33"/>
      <c r="V428" s="33"/>
      <c r="W428" s="33"/>
      <c r="X428" s="33"/>
      <c r="Y428" s="33"/>
      <c r="Z428" s="33"/>
      <c r="AA428" s="33"/>
      <c r="AB428" s="33"/>
      <c r="AC428" s="33"/>
      <c r="AD428" s="33"/>
      <c r="AE428" s="34"/>
    </row>
    <row r="429" spans="1:31" ht="115.2" hidden="1" x14ac:dyDescent="0.3">
      <c r="A429" s="159" t="s">
        <v>986</v>
      </c>
      <c r="B429" s="16" t="s">
        <v>1054</v>
      </c>
      <c r="C429" s="17" t="s">
        <v>1055</v>
      </c>
      <c r="D429" s="18" t="s">
        <v>1060</v>
      </c>
      <c r="E429" s="18" t="s">
        <v>35</v>
      </c>
      <c r="F429" s="18"/>
      <c r="G429" s="18"/>
      <c r="H429" s="18" t="s">
        <v>41</v>
      </c>
      <c r="I429" s="37"/>
      <c r="J429" s="31"/>
      <c r="K429" s="21" t="s">
        <v>75</v>
      </c>
      <c r="L429" s="21" t="s">
        <v>76</v>
      </c>
      <c r="M429" s="79">
        <v>2027</v>
      </c>
      <c r="N429" s="22"/>
      <c r="O429" s="33"/>
      <c r="P429" s="33"/>
      <c r="Q429" s="33"/>
      <c r="R429" s="33"/>
      <c r="S429" s="33"/>
      <c r="T429" s="33"/>
      <c r="U429" s="33"/>
      <c r="V429" s="33"/>
      <c r="W429" s="33"/>
      <c r="X429" s="33"/>
      <c r="Y429" s="33"/>
      <c r="Z429" s="33"/>
      <c r="AA429" s="33"/>
      <c r="AB429" s="33"/>
      <c r="AC429" s="33"/>
      <c r="AD429" s="33"/>
      <c r="AE429" s="34"/>
    </row>
    <row r="430" spans="1:31" ht="115.2" hidden="1" x14ac:dyDescent="0.3">
      <c r="A430" s="159" t="s">
        <v>986</v>
      </c>
      <c r="B430" s="16" t="s">
        <v>1054</v>
      </c>
      <c r="C430" s="17" t="s">
        <v>1055</v>
      </c>
      <c r="D430" s="18" t="s">
        <v>1061</v>
      </c>
      <c r="E430" s="18" t="s">
        <v>35</v>
      </c>
      <c r="F430" s="18"/>
      <c r="G430" s="18"/>
      <c r="H430" s="18" t="s">
        <v>41</v>
      </c>
      <c r="I430" s="37"/>
      <c r="J430" s="31"/>
      <c r="K430" s="21" t="s">
        <v>75</v>
      </c>
      <c r="L430" s="21" t="s">
        <v>76</v>
      </c>
      <c r="M430" s="79">
        <v>2027</v>
      </c>
      <c r="N430" s="22"/>
      <c r="O430" s="33"/>
      <c r="P430" s="33"/>
      <c r="Q430" s="33"/>
      <c r="R430" s="33"/>
      <c r="S430" s="33"/>
      <c r="T430" s="33"/>
      <c r="U430" s="33"/>
      <c r="V430" s="33"/>
      <c r="W430" s="33"/>
      <c r="X430" s="33"/>
      <c r="Y430" s="33"/>
      <c r="Z430" s="33"/>
      <c r="AA430" s="33"/>
      <c r="AB430" s="33"/>
      <c r="AC430" s="33"/>
      <c r="AD430" s="33"/>
      <c r="AE430" s="34"/>
    </row>
    <row r="431" spans="1:31" ht="192.75" customHeight="1" x14ac:dyDescent="0.3">
      <c r="A431" s="159" t="s">
        <v>986</v>
      </c>
      <c r="B431" s="71" t="s">
        <v>1062</v>
      </c>
      <c r="C431" s="72" t="s">
        <v>1063</v>
      </c>
      <c r="D431" s="303" t="s">
        <v>1064</v>
      </c>
      <c r="E431" s="18" t="s">
        <v>35</v>
      </c>
      <c r="F431" s="18"/>
      <c r="G431" s="18"/>
      <c r="H431" s="304" t="s">
        <v>41</v>
      </c>
      <c r="I431" s="19">
        <v>3</v>
      </c>
      <c r="J431" s="20" t="s">
        <v>1065</v>
      </c>
      <c r="K431" s="21" t="s">
        <v>75</v>
      </c>
      <c r="L431" s="21" t="s">
        <v>76</v>
      </c>
      <c r="M431" s="79">
        <v>2026</v>
      </c>
      <c r="N431" s="22"/>
      <c r="O431" s="23"/>
      <c r="P431" s="23"/>
      <c r="Q431" s="23"/>
      <c r="R431" s="23">
        <f t="shared" ref="R431:R433" si="442">+N431+O431+P431+Q431</f>
        <v>0</v>
      </c>
      <c r="S431" s="24">
        <f t="shared" ref="S431:S433" si="443">IF(N431/ I431&gt;100%,100%,N431/I431)</f>
        <v>0</v>
      </c>
      <c r="T431" s="24">
        <f t="shared" ref="T431:T433" si="444">IF(O431/ I431&gt;100%,100%,O431/I431)</f>
        <v>0</v>
      </c>
      <c r="U431" s="24">
        <f t="shared" ref="U431:U433" si="445">IF(P431/ I431&gt;100%,100%,P431/I431)</f>
        <v>0</v>
      </c>
      <c r="V431" s="24">
        <f t="shared" ref="V431:V433" si="446">IF(Q431/ I431&gt;100%,100%,Q431/I431)</f>
        <v>0</v>
      </c>
      <c r="W431" s="25">
        <f t="shared" ref="W431:W433" si="447">+S431</f>
        <v>0</v>
      </c>
      <c r="X431" s="24">
        <f t="shared" ref="X431:X433" si="448">IF(S431+T431&gt;100%,100%,S431+T431)</f>
        <v>0</v>
      </c>
      <c r="Y431" s="24">
        <f t="shared" ref="Y431:Y433" si="449">IF(S431+T431+U431&gt;100%,100%,S431+T431+U431)</f>
        <v>0</v>
      </c>
      <c r="Z431" s="24">
        <f t="shared" ref="Z431:Z433" si="450">IF(S431+T431+U431+V431&gt;100%,100%,S431+T431+U431+V431)</f>
        <v>0</v>
      </c>
      <c r="AA431" s="33"/>
      <c r="AB431" s="33"/>
      <c r="AC431" s="33"/>
      <c r="AD431" s="33"/>
      <c r="AE431" s="34"/>
    </row>
    <row r="432" spans="1:31" ht="64.5" customHeight="1" x14ac:dyDescent="0.3">
      <c r="A432" s="159" t="s">
        <v>986</v>
      </c>
      <c r="B432" s="71" t="s">
        <v>1062</v>
      </c>
      <c r="C432" s="72" t="s">
        <v>1063</v>
      </c>
      <c r="D432" s="303" t="s">
        <v>1066</v>
      </c>
      <c r="E432" s="18" t="s">
        <v>35</v>
      </c>
      <c r="F432" s="18"/>
      <c r="G432" s="18"/>
      <c r="H432" s="304" t="s">
        <v>41</v>
      </c>
      <c r="I432" s="19">
        <v>4</v>
      </c>
      <c r="J432" s="20" t="s">
        <v>1067</v>
      </c>
      <c r="K432" s="21" t="s">
        <v>75</v>
      </c>
      <c r="L432" s="21" t="s">
        <v>76</v>
      </c>
      <c r="M432" s="79">
        <v>2026</v>
      </c>
      <c r="N432" s="22"/>
      <c r="O432" s="23"/>
      <c r="P432" s="23"/>
      <c r="Q432" s="23"/>
      <c r="R432" s="23">
        <f t="shared" si="442"/>
        <v>0</v>
      </c>
      <c r="S432" s="24">
        <f t="shared" si="443"/>
        <v>0</v>
      </c>
      <c r="T432" s="24">
        <f t="shared" si="444"/>
        <v>0</v>
      </c>
      <c r="U432" s="24">
        <f t="shared" si="445"/>
        <v>0</v>
      </c>
      <c r="V432" s="24">
        <f t="shared" si="446"/>
        <v>0</v>
      </c>
      <c r="W432" s="25">
        <f t="shared" si="447"/>
        <v>0</v>
      </c>
      <c r="X432" s="24">
        <f t="shared" si="448"/>
        <v>0</v>
      </c>
      <c r="Y432" s="24">
        <f t="shared" si="449"/>
        <v>0</v>
      </c>
      <c r="Z432" s="24">
        <f t="shared" si="450"/>
        <v>0</v>
      </c>
      <c r="AA432" s="33"/>
      <c r="AB432" s="33"/>
      <c r="AC432" s="33"/>
      <c r="AD432" s="33"/>
      <c r="AE432" s="34"/>
    </row>
    <row r="433" spans="1:31" ht="56.25" customHeight="1" x14ac:dyDescent="0.3">
      <c r="A433" s="159" t="s">
        <v>986</v>
      </c>
      <c r="B433" s="71" t="s">
        <v>1062</v>
      </c>
      <c r="C433" s="72" t="s">
        <v>1063</v>
      </c>
      <c r="D433" s="303" t="s">
        <v>1068</v>
      </c>
      <c r="E433" s="18" t="s">
        <v>35</v>
      </c>
      <c r="F433" s="18"/>
      <c r="G433" s="18"/>
      <c r="H433" s="304" t="s">
        <v>41</v>
      </c>
      <c r="I433" s="43">
        <v>0.5</v>
      </c>
      <c r="J433" s="20" t="s">
        <v>1069</v>
      </c>
      <c r="K433" s="21" t="s">
        <v>75</v>
      </c>
      <c r="L433" s="21" t="s">
        <v>76</v>
      </c>
      <c r="M433" s="79">
        <v>2026</v>
      </c>
      <c r="N433" s="22"/>
      <c r="O433" s="23"/>
      <c r="P433" s="23"/>
      <c r="Q433" s="23"/>
      <c r="R433" s="23">
        <f t="shared" si="442"/>
        <v>0</v>
      </c>
      <c r="S433" s="24">
        <f t="shared" si="443"/>
        <v>0</v>
      </c>
      <c r="T433" s="24">
        <f t="shared" si="444"/>
        <v>0</v>
      </c>
      <c r="U433" s="24">
        <f t="shared" si="445"/>
        <v>0</v>
      </c>
      <c r="V433" s="24">
        <f t="shared" si="446"/>
        <v>0</v>
      </c>
      <c r="W433" s="25">
        <f t="shared" si="447"/>
        <v>0</v>
      </c>
      <c r="X433" s="24">
        <f t="shared" si="448"/>
        <v>0</v>
      </c>
      <c r="Y433" s="24">
        <f t="shared" si="449"/>
        <v>0</v>
      </c>
      <c r="Z433" s="24">
        <f t="shared" si="450"/>
        <v>0</v>
      </c>
      <c r="AA433" s="33"/>
      <c r="AB433" s="33"/>
      <c r="AC433" s="33"/>
      <c r="AD433" s="33"/>
      <c r="AE433" s="34"/>
    </row>
    <row r="434" spans="1:31" ht="28.95" hidden="1" customHeight="1" x14ac:dyDescent="0.3">
      <c r="A434" s="159" t="s">
        <v>986</v>
      </c>
      <c r="B434" s="71" t="s">
        <v>1070</v>
      </c>
      <c r="C434" s="72" t="s">
        <v>1071</v>
      </c>
      <c r="D434" s="18" t="s">
        <v>1072</v>
      </c>
      <c r="E434" s="18"/>
      <c r="F434" s="18" t="s">
        <v>35</v>
      </c>
      <c r="G434" s="18"/>
      <c r="H434" s="18" t="s">
        <v>41</v>
      </c>
      <c r="I434" s="19"/>
      <c r="J434" s="20"/>
      <c r="K434" s="21" t="s">
        <v>75</v>
      </c>
      <c r="L434" s="21" t="s">
        <v>76</v>
      </c>
      <c r="M434" s="79">
        <v>2027</v>
      </c>
      <c r="N434" s="22"/>
      <c r="O434" s="33"/>
      <c r="P434" s="33"/>
      <c r="Q434" s="33"/>
      <c r="R434" s="33"/>
      <c r="S434" s="33"/>
      <c r="T434" s="33"/>
      <c r="U434" s="33"/>
      <c r="V434" s="33"/>
      <c r="W434" s="33"/>
      <c r="X434" s="33"/>
      <c r="Y434" s="33"/>
      <c r="Z434" s="33"/>
      <c r="AA434" s="33"/>
      <c r="AB434" s="33"/>
      <c r="AC434" s="33"/>
      <c r="AD434" s="33"/>
      <c r="AE434" s="34"/>
    </row>
    <row r="435" spans="1:31" ht="158.4" hidden="1" x14ac:dyDescent="0.3">
      <c r="A435" s="159" t="s">
        <v>986</v>
      </c>
      <c r="B435" s="71" t="s">
        <v>1070</v>
      </c>
      <c r="C435" s="72" t="s">
        <v>1071</v>
      </c>
      <c r="D435" s="18" t="s">
        <v>1073</v>
      </c>
      <c r="E435" s="18" t="s">
        <v>35</v>
      </c>
      <c r="F435" s="18"/>
      <c r="G435" s="18"/>
      <c r="H435" s="18" t="s">
        <v>41</v>
      </c>
      <c r="I435" s="19"/>
      <c r="J435" s="20"/>
      <c r="K435" s="21" t="s">
        <v>75</v>
      </c>
      <c r="L435" s="21" t="s">
        <v>76</v>
      </c>
      <c r="M435" s="79">
        <v>2027</v>
      </c>
      <c r="N435" s="22"/>
      <c r="O435" s="33"/>
      <c r="P435" s="33"/>
      <c r="Q435" s="33"/>
      <c r="R435" s="33"/>
      <c r="S435" s="33"/>
      <c r="T435" s="33"/>
      <c r="U435" s="33"/>
      <c r="V435" s="33"/>
      <c r="W435" s="33"/>
      <c r="X435" s="33"/>
      <c r="Y435" s="33"/>
      <c r="Z435" s="33"/>
      <c r="AA435" s="33"/>
      <c r="AB435" s="33"/>
      <c r="AC435" s="33"/>
      <c r="AD435" s="33"/>
      <c r="AE435" s="34"/>
    </row>
    <row r="436" spans="1:31" ht="158.4" hidden="1" x14ac:dyDescent="0.3">
      <c r="A436" s="159" t="s">
        <v>986</v>
      </c>
      <c r="B436" s="71" t="s">
        <v>1070</v>
      </c>
      <c r="C436" s="72" t="s">
        <v>1071</v>
      </c>
      <c r="D436" s="18" t="s">
        <v>1074</v>
      </c>
      <c r="E436" s="18" t="s">
        <v>35</v>
      </c>
      <c r="F436" s="18"/>
      <c r="G436" s="18"/>
      <c r="H436" s="18" t="s">
        <v>41</v>
      </c>
      <c r="I436" s="19"/>
      <c r="J436" s="20"/>
      <c r="K436" s="21" t="s">
        <v>75</v>
      </c>
      <c r="L436" s="21" t="s">
        <v>76</v>
      </c>
      <c r="M436" s="79">
        <v>2027</v>
      </c>
      <c r="N436" s="22"/>
      <c r="O436" s="33"/>
      <c r="P436" s="33"/>
      <c r="Q436" s="33"/>
      <c r="R436" s="33"/>
      <c r="S436" s="33"/>
      <c r="T436" s="33"/>
      <c r="U436" s="33"/>
      <c r="V436" s="33"/>
      <c r="W436" s="33"/>
      <c r="X436" s="33"/>
      <c r="Y436" s="33"/>
      <c r="Z436" s="33"/>
      <c r="AA436" s="33"/>
      <c r="AB436" s="33"/>
      <c r="AC436" s="33"/>
      <c r="AD436" s="33"/>
      <c r="AE436" s="34"/>
    </row>
    <row r="437" spans="1:31" ht="158.4" x14ac:dyDescent="0.3">
      <c r="A437" s="159" t="s">
        <v>986</v>
      </c>
      <c r="B437" s="71" t="s">
        <v>1070</v>
      </c>
      <c r="C437" s="72" t="s">
        <v>1071</v>
      </c>
      <c r="D437" s="329" t="s">
        <v>1075</v>
      </c>
      <c r="E437" s="73" t="s">
        <v>35</v>
      </c>
      <c r="F437" s="73"/>
      <c r="G437" s="73"/>
      <c r="H437" s="304" t="s">
        <v>82</v>
      </c>
      <c r="I437" s="19">
        <v>20</v>
      </c>
      <c r="J437" s="20" t="s">
        <v>1076</v>
      </c>
      <c r="K437" s="21" t="s">
        <v>75</v>
      </c>
      <c r="L437" s="21" t="s">
        <v>76</v>
      </c>
      <c r="M437" s="79">
        <v>2026</v>
      </c>
      <c r="N437" s="22"/>
      <c r="O437" s="23"/>
      <c r="P437" s="23"/>
      <c r="Q437" s="23"/>
      <c r="R437" s="23">
        <f t="shared" ref="R437:R442" si="451">+N437+O437+P437+Q437</f>
        <v>0</v>
      </c>
      <c r="S437" s="24">
        <f t="shared" ref="S437:S439" si="452">IF(N437/ I437&gt;100%,100%,N437/I437)</f>
        <v>0</v>
      </c>
      <c r="T437" s="24">
        <f t="shared" ref="T437:T439" si="453">IF(O437/ I437&gt;100%,100%,O437/I437)</f>
        <v>0</v>
      </c>
      <c r="U437" s="24">
        <f t="shared" ref="U437:U439" si="454">IF(P437/ I437&gt;100%,100%,P437/I437)</f>
        <v>0</v>
      </c>
      <c r="V437" s="24">
        <f t="shared" ref="V437:V439" si="455">IF(Q437/ I437&gt;100%,100%,Q437/I437)</f>
        <v>0</v>
      </c>
      <c r="W437" s="25">
        <f t="shared" ref="W437:W439" si="456">+S437</f>
        <v>0</v>
      </c>
      <c r="X437" s="24">
        <f t="shared" ref="X437:X439" si="457">IF(S437+T437&gt;100%,100%,S437+T437)</f>
        <v>0</v>
      </c>
      <c r="Y437" s="24">
        <f t="shared" ref="Y437:Y439" si="458">IF(S437+T437+U437&gt;100%,100%,S437+T437+U437)</f>
        <v>0</v>
      </c>
      <c r="Z437" s="24">
        <f t="shared" ref="Z437:Z439" si="459">IF(S437+T437+U437+V437&gt;100%,100%,S437+T437+U437+V437)</f>
        <v>0</v>
      </c>
      <c r="AA437" s="47" t="s">
        <v>1077</v>
      </c>
      <c r="AB437" s="70"/>
      <c r="AC437" s="33"/>
      <c r="AD437" s="33"/>
      <c r="AE437" s="34"/>
    </row>
    <row r="438" spans="1:31" ht="87.75" hidden="1" customHeight="1" x14ac:dyDescent="0.3">
      <c r="A438" s="159" t="s">
        <v>986</v>
      </c>
      <c r="B438" s="71" t="s">
        <v>1078</v>
      </c>
      <c r="C438" s="17" t="s">
        <v>1026</v>
      </c>
      <c r="D438" s="29" t="s">
        <v>1079</v>
      </c>
      <c r="E438" s="18" t="s">
        <v>35</v>
      </c>
      <c r="F438" s="18"/>
      <c r="G438" s="18"/>
      <c r="H438" s="18" t="s">
        <v>41</v>
      </c>
      <c r="I438" s="19">
        <v>20</v>
      </c>
      <c r="J438" s="53" t="s">
        <v>1080</v>
      </c>
      <c r="K438" s="21" t="s">
        <v>75</v>
      </c>
      <c r="L438" s="21" t="s">
        <v>76</v>
      </c>
      <c r="M438" s="79">
        <v>2027</v>
      </c>
      <c r="N438" s="22"/>
      <c r="O438" s="23"/>
      <c r="P438" s="23"/>
      <c r="Q438" s="23"/>
      <c r="R438" s="23">
        <f t="shared" si="451"/>
        <v>0</v>
      </c>
      <c r="S438" s="24">
        <f t="shared" si="452"/>
        <v>0</v>
      </c>
      <c r="T438" s="24">
        <f t="shared" si="453"/>
        <v>0</v>
      </c>
      <c r="U438" s="24">
        <f t="shared" si="454"/>
        <v>0</v>
      </c>
      <c r="V438" s="24">
        <f t="shared" si="455"/>
        <v>0</v>
      </c>
      <c r="W438" s="25">
        <f t="shared" si="456"/>
        <v>0</v>
      </c>
      <c r="X438" s="24">
        <f t="shared" si="457"/>
        <v>0</v>
      </c>
      <c r="Y438" s="24">
        <f t="shared" si="458"/>
        <v>0</v>
      </c>
      <c r="Z438" s="24">
        <f t="shared" si="459"/>
        <v>0</v>
      </c>
      <c r="AA438" s="33"/>
      <c r="AB438" s="33"/>
      <c r="AC438" s="33"/>
      <c r="AD438" s="33"/>
      <c r="AE438" s="34"/>
    </row>
    <row r="439" spans="1:31" ht="72" hidden="1" x14ac:dyDescent="0.3">
      <c r="A439" s="159" t="s">
        <v>986</v>
      </c>
      <c r="B439" s="71" t="s">
        <v>1078</v>
      </c>
      <c r="C439" s="17" t="s">
        <v>1026</v>
      </c>
      <c r="D439" s="29" t="s">
        <v>1081</v>
      </c>
      <c r="E439" s="18" t="s">
        <v>35</v>
      </c>
      <c r="F439" s="18"/>
      <c r="G439" s="18"/>
      <c r="H439" s="18" t="s">
        <v>41</v>
      </c>
      <c r="I439" s="19">
        <v>4</v>
      </c>
      <c r="J439" s="20" t="s">
        <v>1082</v>
      </c>
      <c r="K439" s="21" t="s">
        <v>75</v>
      </c>
      <c r="L439" s="21" t="s">
        <v>76</v>
      </c>
      <c r="M439" s="79">
        <v>2027</v>
      </c>
      <c r="N439" s="22"/>
      <c r="O439" s="23"/>
      <c r="P439" s="23"/>
      <c r="Q439" s="23"/>
      <c r="R439" s="23">
        <f t="shared" si="451"/>
        <v>0</v>
      </c>
      <c r="S439" s="24">
        <f t="shared" si="452"/>
        <v>0</v>
      </c>
      <c r="T439" s="24">
        <f t="shared" si="453"/>
        <v>0</v>
      </c>
      <c r="U439" s="24">
        <f t="shared" si="454"/>
        <v>0</v>
      </c>
      <c r="V439" s="24">
        <f t="shared" si="455"/>
        <v>0</v>
      </c>
      <c r="W439" s="25">
        <f t="shared" si="456"/>
        <v>0</v>
      </c>
      <c r="X439" s="24">
        <f t="shared" si="457"/>
        <v>0</v>
      </c>
      <c r="Y439" s="24">
        <f t="shared" si="458"/>
        <v>0</v>
      </c>
      <c r="Z439" s="24">
        <f t="shared" si="459"/>
        <v>0</v>
      </c>
      <c r="AA439" s="33"/>
      <c r="AB439" s="33"/>
      <c r="AC439" s="33"/>
      <c r="AD439" s="33"/>
      <c r="AE439" s="34"/>
    </row>
    <row r="440" spans="1:31" ht="72" hidden="1" x14ac:dyDescent="0.3">
      <c r="A440" s="159" t="s">
        <v>986</v>
      </c>
      <c r="B440" s="71" t="s">
        <v>1078</v>
      </c>
      <c r="C440" s="17" t="s">
        <v>1026</v>
      </c>
      <c r="D440" s="18" t="s">
        <v>1083</v>
      </c>
      <c r="E440" s="18" t="s">
        <v>35</v>
      </c>
      <c r="F440" s="18"/>
      <c r="G440" s="18"/>
      <c r="H440" s="18" t="s">
        <v>41</v>
      </c>
      <c r="I440" s="19"/>
      <c r="J440" s="20"/>
      <c r="K440" s="21" t="s">
        <v>75</v>
      </c>
      <c r="L440" s="21" t="s">
        <v>76</v>
      </c>
      <c r="M440" s="79">
        <v>2027</v>
      </c>
      <c r="N440" s="22"/>
      <c r="O440" s="33"/>
      <c r="P440" s="33"/>
      <c r="Q440" s="33"/>
      <c r="R440" s="33"/>
      <c r="S440" s="33"/>
      <c r="T440" s="33"/>
      <c r="U440" s="33"/>
      <c r="V440" s="33"/>
      <c r="W440" s="33"/>
      <c r="X440" s="33"/>
      <c r="Y440" s="33"/>
      <c r="Z440" s="33"/>
      <c r="AA440" s="33"/>
      <c r="AB440" s="33"/>
      <c r="AC440" s="33"/>
      <c r="AD440" s="33"/>
      <c r="AE440" s="34"/>
    </row>
    <row r="441" spans="1:31" ht="72" hidden="1" x14ac:dyDescent="0.3">
      <c r="A441" s="159" t="s">
        <v>986</v>
      </c>
      <c r="B441" s="71" t="s">
        <v>1078</v>
      </c>
      <c r="C441" s="17" t="s">
        <v>1026</v>
      </c>
      <c r="D441" s="29" t="s">
        <v>1084</v>
      </c>
      <c r="E441" s="18" t="s">
        <v>35</v>
      </c>
      <c r="F441" s="18"/>
      <c r="G441" s="18"/>
      <c r="H441" s="18" t="s">
        <v>41</v>
      </c>
      <c r="I441" s="19">
        <v>2</v>
      </c>
      <c r="J441" s="20" t="s">
        <v>1085</v>
      </c>
      <c r="K441" s="21" t="s">
        <v>75</v>
      </c>
      <c r="L441" s="21" t="s">
        <v>76</v>
      </c>
      <c r="M441" s="79">
        <v>2027</v>
      </c>
      <c r="N441" s="22"/>
      <c r="O441" s="23"/>
      <c r="P441" s="23"/>
      <c r="Q441" s="23"/>
      <c r="R441" s="23">
        <f t="shared" si="451"/>
        <v>0</v>
      </c>
      <c r="S441" s="24">
        <f t="shared" ref="S441:S442" si="460">IF(N441/ I441&gt;100%,100%,N441/I441)</f>
        <v>0</v>
      </c>
      <c r="T441" s="24">
        <f t="shared" ref="T441:T442" si="461">IF(O441/ I441&gt;100%,100%,O441/I441)</f>
        <v>0</v>
      </c>
      <c r="U441" s="24">
        <f t="shared" ref="U441:U442" si="462">IF(P441/ I441&gt;100%,100%,P441/I441)</f>
        <v>0</v>
      </c>
      <c r="V441" s="24">
        <f t="shared" ref="V441:V442" si="463">IF(Q441/ I441&gt;100%,100%,Q441/I441)</f>
        <v>0</v>
      </c>
      <c r="W441" s="25">
        <f t="shared" ref="W441:W442" si="464">+S441</f>
        <v>0</v>
      </c>
      <c r="X441" s="24">
        <f t="shared" ref="X441:X442" si="465">IF(S441+T441&gt;100%,100%,S441+T441)</f>
        <v>0</v>
      </c>
      <c r="Y441" s="24">
        <f t="shared" ref="Y441:Y442" si="466">IF(S441+T441+U441&gt;100%,100%,S441+T441+U441)</f>
        <v>0</v>
      </c>
      <c r="Z441" s="24">
        <f t="shared" ref="Z441:Z442" si="467">IF(S441+T441+U441+V441&gt;100%,100%,S441+T441+U441+V441)</f>
        <v>0</v>
      </c>
      <c r="AA441" s="33"/>
      <c r="AB441" s="33"/>
      <c r="AC441" s="33"/>
      <c r="AD441" s="33"/>
      <c r="AE441" s="34"/>
    </row>
    <row r="442" spans="1:31" ht="57.75" customHeight="1" x14ac:dyDescent="0.3">
      <c r="A442" s="159" t="s">
        <v>986</v>
      </c>
      <c r="B442" s="71" t="s">
        <v>1086</v>
      </c>
      <c r="C442" s="72" t="s">
        <v>1087</v>
      </c>
      <c r="D442" s="303" t="s">
        <v>1088</v>
      </c>
      <c r="E442" s="18" t="s">
        <v>35</v>
      </c>
      <c r="F442" s="18"/>
      <c r="G442" s="18"/>
      <c r="H442" s="304" t="s">
        <v>41</v>
      </c>
      <c r="I442" s="19">
        <v>10</v>
      </c>
      <c r="J442" s="19" t="s">
        <v>1089</v>
      </c>
      <c r="K442" s="21" t="s">
        <v>75</v>
      </c>
      <c r="L442" s="21" t="s">
        <v>76</v>
      </c>
      <c r="M442" s="79">
        <v>2026</v>
      </c>
      <c r="N442" s="22"/>
      <c r="O442" s="33"/>
      <c r="P442" s="33"/>
      <c r="Q442" s="33"/>
      <c r="R442" s="23">
        <f t="shared" si="451"/>
        <v>0</v>
      </c>
      <c r="S442" s="24">
        <f t="shared" si="460"/>
        <v>0</v>
      </c>
      <c r="T442" s="24">
        <f t="shared" si="461"/>
        <v>0</v>
      </c>
      <c r="U442" s="24">
        <f t="shared" si="462"/>
        <v>0</v>
      </c>
      <c r="V442" s="24">
        <f t="shared" si="463"/>
        <v>0</v>
      </c>
      <c r="W442" s="25">
        <f t="shared" si="464"/>
        <v>0</v>
      </c>
      <c r="X442" s="24">
        <f t="shared" si="465"/>
        <v>0</v>
      </c>
      <c r="Y442" s="24">
        <f t="shared" si="466"/>
        <v>0</v>
      </c>
      <c r="Z442" s="24">
        <f t="shared" si="467"/>
        <v>0</v>
      </c>
      <c r="AA442" s="33"/>
      <c r="AB442" s="33"/>
      <c r="AC442" s="33"/>
      <c r="AD442" s="33"/>
      <c r="AE442" s="34"/>
    </row>
    <row r="443" spans="1:31" ht="28.95" hidden="1" customHeight="1" x14ac:dyDescent="0.3">
      <c r="A443" s="159" t="s">
        <v>986</v>
      </c>
      <c r="B443" s="71" t="s">
        <v>1086</v>
      </c>
      <c r="C443" s="72" t="s">
        <v>1087</v>
      </c>
      <c r="D443" s="18" t="s">
        <v>1090</v>
      </c>
      <c r="E443" s="18"/>
      <c r="F443" s="18" t="s">
        <v>35</v>
      </c>
      <c r="G443" s="18"/>
      <c r="H443" s="18" t="s">
        <v>41</v>
      </c>
      <c r="I443" s="19"/>
      <c r="J443" s="19"/>
      <c r="K443" s="21" t="s">
        <v>75</v>
      </c>
      <c r="L443" s="21" t="s">
        <v>76</v>
      </c>
      <c r="M443" s="79">
        <v>2027</v>
      </c>
      <c r="N443" s="22"/>
      <c r="O443" s="33"/>
      <c r="P443" s="33"/>
      <c r="Q443" s="33"/>
      <c r="R443" s="33"/>
      <c r="S443" s="33"/>
      <c r="T443" s="33"/>
      <c r="U443" s="33"/>
      <c r="V443" s="33"/>
      <c r="W443" s="33"/>
      <c r="X443" s="33"/>
      <c r="Y443" s="33"/>
      <c r="Z443" s="33"/>
      <c r="AA443" s="33"/>
      <c r="AB443" s="33"/>
      <c r="AC443" s="33"/>
      <c r="AD443" s="33"/>
      <c r="AE443" s="34"/>
    </row>
    <row r="444" spans="1:31" ht="129.6" x14ac:dyDescent="0.3">
      <c r="A444" s="159" t="s">
        <v>986</v>
      </c>
      <c r="B444" s="71" t="s">
        <v>1086</v>
      </c>
      <c r="C444" s="72" t="s">
        <v>1087</v>
      </c>
      <c r="D444" s="329" t="s">
        <v>1091</v>
      </c>
      <c r="E444" s="73" t="s">
        <v>35</v>
      </c>
      <c r="F444" s="73"/>
      <c r="G444" s="73"/>
      <c r="H444" s="304" t="s">
        <v>41</v>
      </c>
      <c r="I444" s="19">
        <v>10</v>
      </c>
      <c r="J444" s="20" t="s">
        <v>1089</v>
      </c>
      <c r="K444" s="21" t="s">
        <v>75</v>
      </c>
      <c r="L444" s="21" t="s">
        <v>76</v>
      </c>
      <c r="M444" s="79">
        <v>2026</v>
      </c>
      <c r="N444" s="22"/>
      <c r="O444" s="23"/>
      <c r="P444" s="23"/>
      <c r="Q444" s="23"/>
      <c r="R444" s="23">
        <f>+N444+O444+P444+Q444</f>
        <v>0</v>
      </c>
      <c r="S444" s="24">
        <f>IF(N444/ I444&gt;100%,100%,N444/I444)</f>
        <v>0</v>
      </c>
      <c r="T444" s="24">
        <f t="shared" ref="T444" si="468">IF(O444/ I444&gt;100%,100%,O444/I444)</f>
        <v>0</v>
      </c>
      <c r="U444" s="24">
        <f>IF(P444/ I444&gt;100%,100%,P444/I444)</f>
        <v>0</v>
      </c>
      <c r="V444" s="24">
        <f>IF(Q444/ I444&gt;100%,100%,Q444/I444)</f>
        <v>0</v>
      </c>
      <c r="W444" s="25">
        <f>+S444</f>
        <v>0</v>
      </c>
      <c r="X444" s="24">
        <f t="shared" ref="X444" si="469">IF(S444+T444&gt;100%,100%,S444+T444)</f>
        <v>0</v>
      </c>
      <c r="Y444" s="24">
        <f t="shared" ref="Y444" si="470">IF(S444+T444+U444&gt;100%,100%,S444+T444+U444)</f>
        <v>0</v>
      </c>
      <c r="Z444" s="24">
        <f t="shared" ref="Z444" si="471">IF(S444+T444+U444+V444&gt;100%,100%,S444+T444+U444+V444)</f>
        <v>0</v>
      </c>
      <c r="AA444" s="33"/>
      <c r="AB444" s="33"/>
      <c r="AC444" s="33"/>
      <c r="AD444" s="33"/>
      <c r="AE444" s="34"/>
    </row>
    <row r="445" spans="1:31" ht="28.95" hidden="1" customHeight="1" x14ac:dyDescent="0.3">
      <c r="A445" s="159" t="s">
        <v>986</v>
      </c>
      <c r="B445" s="71" t="s">
        <v>1086</v>
      </c>
      <c r="C445" s="72" t="s">
        <v>1087</v>
      </c>
      <c r="D445" s="18" t="s">
        <v>1092</v>
      </c>
      <c r="E445" s="18" t="s">
        <v>35</v>
      </c>
      <c r="F445" s="18"/>
      <c r="G445" s="18"/>
      <c r="H445" s="18" t="s">
        <v>41</v>
      </c>
      <c r="I445" s="19"/>
      <c r="J445" s="19"/>
      <c r="K445" s="21" t="s">
        <v>75</v>
      </c>
      <c r="L445" s="21" t="s">
        <v>76</v>
      </c>
      <c r="M445" s="79">
        <v>2027</v>
      </c>
      <c r="N445" s="22"/>
      <c r="O445" s="33"/>
      <c r="P445" s="33"/>
      <c r="Q445" s="33"/>
      <c r="R445" s="33"/>
      <c r="S445" s="33"/>
      <c r="T445" s="33"/>
      <c r="U445" s="33"/>
      <c r="V445" s="33"/>
      <c r="W445" s="33"/>
      <c r="X445" s="33"/>
      <c r="Y445" s="33"/>
      <c r="Z445" s="33"/>
      <c r="AA445" s="33"/>
      <c r="AB445" s="33"/>
      <c r="AC445" s="33"/>
      <c r="AD445" s="33"/>
      <c r="AE445" s="34"/>
    </row>
    <row r="446" spans="1:31" ht="28.95" customHeight="1" x14ac:dyDescent="0.3">
      <c r="A446" s="159" t="s">
        <v>986</v>
      </c>
      <c r="B446" s="71" t="s">
        <v>1093</v>
      </c>
      <c r="C446" s="17" t="s">
        <v>1026</v>
      </c>
      <c r="D446" s="303" t="s">
        <v>1094</v>
      </c>
      <c r="E446" s="18"/>
      <c r="F446" s="18" t="s">
        <v>35</v>
      </c>
      <c r="G446" s="18"/>
      <c r="H446" s="304" t="s">
        <v>41</v>
      </c>
      <c r="I446" s="20">
        <v>1</v>
      </c>
      <c r="J446" s="20" t="s">
        <v>1095</v>
      </c>
      <c r="K446" s="21" t="s">
        <v>75</v>
      </c>
      <c r="L446" s="21" t="s">
        <v>76</v>
      </c>
      <c r="M446" s="79">
        <v>2026</v>
      </c>
      <c r="N446" s="22"/>
      <c r="O446" s="33"/>
      <c r="P446" s="33"/>
      <c r="Q446" s="33"/>
      <c r="R446" s="33"/>
      <c r="S446" s="33"/>
      <c r="T446" s="33"/>
      <c r="U446" s="33"/>
      <c r="V446" s="33"/>
      <c r="W446" s="33"/>
      <c r="X446" s="33"/>
      <c r="Y446" s="33"/>
      <c r="Z446" s="33"/>
      <c r="AA446" s="33"/>
      <c r="AB446" s="33"/>
      <c r="AC446" s="33"/>
      <c r="AD446" s="33"/>
      <c r="AE446" s="34"/>
    </row>
    <row r="447" spans="1:31" ht="72" hidden="1" x14ac:dyDescent="0.3">
      <c r="A447" s="159" t="s">
        <v>986</v>
      </c>
      <c r="B447" s="71" t="s">
        <v>1093</v>
      </c>
      <c r="C447" s="17" t="s">
        <v>1026</v>
      </c>
      <c r="D447" s="18" t="s">
        <v>1096</v>
      </c>
      <c r="E447" s="18" t="s">
        <v>35</v>
      </c>
      <c r="F447" s="18"/>
      <c r="G447" s="18"/>
      <c r="H447" s="18" t="s">
        <v>41</v>
      </c>
      <c r="I447" s="20"/>
      <c r="J447" s="20"/>
      <c r="K447" s="21" t="s">
        <v>75</v>
      </c>
      <c r="L447" s="21" t="s">
        <v>76</v>
      </c>
      <c r="M447" s="79">
        <v>2027</v>
      </c>
      <c r="N447" s="22"/>
      <c r="O447" s="33"/>
      <c r="P447" s="33"/>
      <c r="Q447" s="33"/>
      <c r="R447" s="33"/>
      <c r="S447" s="33"/>
      <c r="T447" s="33"/>
      <c r="U447" s="33"/>
      <c r="V447" s="33"/>
      <c r="W447" s="33"/>
      <c r="X447" s="33"/>
      <c r="Y447" s="33"/>
      <c r="Z447" s="33"/>
      <c r="AA447" s="33"/>
      <c r="AB447" s="33"/>
      <c r="AC447" s="33"/>
      <c r="AD447" s="33"/>
      <c r="AE447" s="34"/>
    </row>
    <row r="448" spans="1:31" ht="72" hidden="1" x14ac:dyDescent="0.3">
      <c r="A448" s="159" t="s">
        <v>986</v>
      </c>
      <c r="B448" s="71" t="s">
        <v>1093</v>
      </c>
      <c r="C448" s="17" t="s">
        <v>1026</v>
      </c>
      <c r="D448" s="18" t="s">
        <v>1097</v>
      </c>
      <c r="E448" s="18"/>
      <c r="F448" s="18" t="s">
        <v>35</v>
      </c>
      <c r="G448" s="18"/>
      <c r="H448" s="18" t="s">
        <v>41</v>
      </c>
      <c r="I448" s="20"/>
      <c r="J448" s="20"/>
      <c r="K448" s="21" t="s">
        <v>75</v>
      </c>
      <c r="L448" s="21" t="s">
        <v>76</v>
      </c>
      <c r="M448" s="79">
        <v>2027</v>
      </c>
      <c r="N448" s="22"/>
      <c r="O448" s="33"/>
      <c r="P448" s="33"/>
      <c r="Q448" s="33"/>
      <c r="R448" s="33"/>
      <c r="S448" s="33"/>
      <c r="T448" s="33"/>
      <c r="U448" s="33"/>
      <c r="V448" s="33"/>
      <c r="W448" s="33"/>
      <c r="X448" s="33"/>
      <c r="Y448" s="33"/>
      <c r="Z448" s="33"/>
      <c r="AA448" s="33"/>
      <c r="AB448" s="33"/>
      <c r="AC448" s="33"/>
      <c r="AD448" s="33"/>
      <c r="AE448" s="34"/>
    </row>
    <row r="449" spans="1:31" ht="72" hidden="1" x14ac:dyDescent="0.3">
      <c r="A449" s="159" t="s">
        <v>986</v>
      </c>
      <c r="B449" s="71" t="s">
        <v>1093</v>
      </c>
      <c r="C449" s="17" t="s">
        <v>1026</v>
      </c>
      <c r="D449" s="18" t="s">
        <v>1098</v>
      </c>
      <c r="E449" s="18" t="s">
        <v>35</v>
      </c>
      <c r="F449" s="18"/>
      <c r="G449" s="18"/>
      <c r="H449" s="18" t="s">
        <v>41</v>
      </c>
      <c r="I449" s="20"/>
      <c r="J449" s="20"/>
      <c r="K449" s="21" t="s">
        <v>75</v>
      </c>
      <c r="L449" s="21" t="s">
        <v>76</v>
      </c>
      <c r="M449" s="79">
        <v>2027</v>
      </c>
      <c r="N449" s="22"/>
      <c r="O449" s="33"/>
      <c r="P449" s="33"/>
      <c r="Q449" s="33"/>
      <c r="R449" s="33"/>
      <c r="S449" s="33"/>
      <c r="T449" s="33"/>
      <c r="U449" s="33"/>
      <c r="V449" s="33"/>
      <c r="W449" s="33"/>
      <c r="X449" s="33"/>
      <c r="Y449" s="33"/>
      <c r="Z449" s="33"/>
      <c r="AA449" s="33"/>
      <c r="AB449" s="33"/>
      <c r="AC449" s="33"/>
      <c r="AD449" s="33"/>
      <c r="AE449" s="34"/>
    </row>
    <row r="450" spans="1:31" ht="72" hidden="1" x14ac:dyDescent="0.3">
      <c r="A450" s="159" t="s">
        <v>986</v>
      </c>
      <c r="B450" s="71" t="s">
        <v>1093</v>
      </c>
      <c r="C450" s="17" t="s">
        <v>1026</v>
      </c>
      <c r="D450" s="18" t="s">
        <v>1099</v>
      </c>
      <c r="E450" s="18" t="s">
        <v>35</v>
      </c>
      <c r="F450" s="18"/>
      <c r="G450" s="18"/>
      <c r="H450" s="18" t="s">
        <v>41</v>
      </c>
      <c r="I450" s="20"/>
      <c r="J450" s="20"/>
      <c r="K450" s="21" t="s">
        <v>75</v>
      </c>
      <c r="L450" s="21" t="s">
        <v>76</v>
      </c>
      <c r="M450" s="79">
        <v>2027</v>
      </c>
      <c r="N450" s="22"/>
      <c r="O450" s="33"/>
      <c r="P450" s="33"/>
      <c r="Q450" s="33"/>
      <c r="R450" s="33"/>
      <c r="S450" s="33"/>
      <c r="T450" s="33"/>
      <c r="U450" s="33"/>
      <c r="V450" s="33"/>
      <c r="W450" s="33"/>
      <c r="X450" s="33"/>
      <c r="Y450" s="33"/>
      <c r="Z450" s="33"/>
      <c r="AA450" s="33"/>
      <c r="AB450" s="33"/>
      <c r="AC450" s="33"/>
      <c r="AD450" s="33"/>
      <c r="AE450" s="34"/>
    </row>
    <row r="451" spans="1:31" ht="28.95" customHeight="1" x14ac:dyDescent="0.3">
      <c r="A451" s="159" t="s">
        <v>986</v>
      </c>
      <c r="B451" s="110" t="s">
        <v>1100</v>
      </c>
      <c r="C451" s="111" t="s">
        <v>1101</v>
      </c>
      <c r="D451" s="303" t="s">
        <v>1102</v>
      </c>
      <c r="E451" s="18"/>
      <c r="F451" s="18" t="s">
        <v>35</v>
      </c>
      <c r="G451" s="18"/>
      <c r="H451" s="304" t="s">
        <v>41</v>
      </c>
      <c r="I451" s="135">
        <v>5</v>
      </c>
      <c r="J451" s="135" t="s">
        <v>1103</v>
      </c>
      <c r="K451" s="21" t="s">
        <v>75</v>
      </c>
      <c r="L451" s="21" t="s">
        <v>76</v>
      </c>
      <c r="M451" s="79">
        <v>2026</v>
      </c>
      <c r="N451" s="22"/>
      <c r="O451" s="33"/>
      <c r="P451" s="33"/>
      <c r="Q451" s="33"/>
      <c r="R451" s="33"/>
      <c r="S451" s="33"/>
      <c r="T451" s="33"/>
      <c r="U451" s="33"/>
      <c r="V451" s="33"/>
      <c r="W451" s="33"/>
      <c r="X451" s="33"/>
      <c r="Y451" s="33"/>
      <c r="Z451" s="33"/>
      <c r="AA451" s="33"/>
      <c r="AB451" s="33"/>
      <c r="AC451" s="33"/>
      <c r="AD451" s="33"/>
      <c r="AE451" s="34"/>
    </row>
    <row r="452" spans="1:31" ht="43.2" hidden="1" x14ac:dyDescent="0.3">
      <c r="A452" s="159" t="s">
        <v>986</v>
      </c>
      <c r="B452" s="110" t="s">
        <v>1100</v>
      </c>
      <c r="C452" s="111" t="s">
        <v>1101</v>
      </c>
      <c r="D452" s="18" t="s">
        <v>1104</v>
      </c>
      <c r="E452" s="18" t="s">
        <v>35</v>
      </c>
      <c r="F452" s="18"/>
      <c r="G452" s="18"/>
      <c r="H452" s="18" t="s">
        <v>41</v>
      </c>
      <c r="I452" s="135"/>
      <c r="J452" s="135"/>
      <c r="K452" s="21" t="s">
        <v>75</v>
      </c>
      <c r="L452" s="21" t="s">
        <v>76</v>
      </c>
      <c r="M452" s="79">
        <v>2027</v>
      </c>
      <c r="N452" s="22"/>
      <c r="O452" s="33"/>
      <c r="P452" s="33"/>
      <c r="Q452" s="33"/>
      <c r="R452" s="33"/>
      <c r="S452" s="33"/>
      <c r="T452" s="33"/>
      <c r="U452" s="33"/>
      <c r="V452" s="33"/>
      <c r="W452" s="33"/>
      <c r="X452" s="33"/>
      <c r="Y452" s="33"/>
      <c r="Z452" s="33"/>
      <c r="AA452" s="33"/>
      <c r="AB452" s="33"/>
      <c r="AC452" s="33"/>
      <c r="AD452" s="33"/>
      <c r="AE452" s="34"/>
    </row>
    <row r="453" spans="1:31" ht="43.2" hidden="1" x14ac:dyDescent="0.3">
      <c r="A453" s="159" t="s">
        <v>986</v>
      </c>
      <c r="B453" s="110" t="s">
        <v>1100</v>
      </c>
      <c r="C453" s="111" t="s">
        <v>1101</v>
      </c>
      <c r="D453" s="18" t="s">
        <v>1105</v>
      </c>
      <c r="E453" s="18"/>
      <c r="F453" s="18" t="s">
        <v>35</v>
      </c>
      <c r="G453" s="18"/>
      <c r="H453" s="18" t="s">
        <v>41</v>
      </c>
      <c r="I453" s="135"/>
      <c r="J453" s="135"/>
      <c r="K453" s="21" t="s">
        <v>75</v>
      </c>
      <c r="L453" s="21" t="s">
        <v>76</v>
      </c>
      <c r="M453" s="79">
        <v>2027</v>
      </c>
      <c r="N453" s="22"/>
      <c r="O453" s="33"/>
      <c r="P453" s="33"/>
      <c r="Q453" s="33"/>
      <c r="R453" s="33"/>
      <c r="S453" s="33"/>
      <c r="T453" s="33"/>
      <c r="U453" s="33"/>
      <c r="V453" s="33"/>
      <c r="W453" s="33"/>
      <c r="X453" s="33"/>
      <c r="Y453" s="33"/>
      <c r="Z453" s="33"/>
      <c r="AA453" s="33"/>
      <c r="AB453" s="33"/>
      <c r="AC453" s="33"/>
      <c r="AD453" s="33"/>
      <c r="AE453" s="34"/>
    </row>
    <row r="454" spans="1:31" ht="28.95" customHeight="1" x14ac:dyDescent="0.3">
      <c r="A454" s="159" t="s">
        <v>986</v>
      </c>
      <c r="B454" s="110" t="s">
        <v>1106</v>
      </c>
      <c r="C454" s="17" t="s">
        <v>1107</v>
      </c>
      <c r="D454" s="303" t="s">
        <v>1108</v>
      </c>
      <c r="E454" s="18" t="s">
        <v>35</v>
      </c>
      <c r="F454" s="18"/>
      <c r="G454" s="18"/>
      <c r="H454" s="304" t="s">
        <v>41</v>
      </c>
      <c r="I454" s="134">
        <v>200</v>
      </c>
      <c r="J454" s="134" t="s">
        <v>1109</v>
      </c>
      <c r="K454" s="21" t="s">
        <v>75</v>
      </c>
      <c r="L454" s="21" t="s">
        <v>76</v>
      </c>
      <c r="M454" s="79">
        <v>2026</v>
      </c>
      <c r="N454" s="22"/>
      <c r="O454" s="33"/>
      <c r="P454" s="33"/>
      <c r="Q454" s="33"/>
      <c r="R454" s="33"/>
      <c r="S454" s="33"/>
      <c r="T454" s="33"/>
      <c r="U454" s="33"/>
      <c r="V454" s="33"/>
      <c r="W454" s="33"/>
      <c r="X454" s="33"/>
      <c r="Y454" s="33"/>
      <c r="Z454" s="33"/>
      <c r="AA454" s="33"/>
      <c r="AB454" s="33"/>
      <c r="AC454" s="33"/>
      <c r="AD454" s="33"/>
      <c r="AE454" s="34"/>
    </row>
    <row r="455" spans="1:31" ht="95.4" customHeight="1" x14ac:dyDescent="0.3">
      <c r="A455" s="159" t="s">
        <v>986</v>
      </c>
      <c r="B455" s="110" t="s">
        <v>1106</v>
      </c>
      <c r="C455" s="17" t="s">
        <v>1107</v>
      </c>
      <c r="D455" s="303" t="s">
        <v>1110</v>
      </c>
      <c r="E455" s="18" t="s">
        <v>35</v>
      </c>
      <c r="F455" s="18"/>
      <c r="G455" s="18"/>
      <c r="H455" s="304" t="s">
        <v>41</v>
      </c>
      <c r="I455" s="134">
        <v>200</v>
      </c>
      <c r="J455" s="135" t="s">
        <v>1109</v>
      </c>
      <c r="K455" s="21" t="s">
        <v>75</v>
      </c>
      <c r="L455" s="21" t="s">
        <v>76</v>
      </c>
      <c r="M455" s="79">
        <v>2026</v>
      </c>
      <c r="N455" s="22"/>
      <c r="O455" s="23"/>
      <c r="P455" s="23"/>
      <c r="Q455" s="23"/>
      <c r="R455" s="23">
        <f>+N455+O455+P455+Q455</f>
        <v>0</v>
      </c>
      <c r="S455" s="24">
        <f>IF(N455/ I455&gt;100%,100%,N455/I455)</f>
        <v>0</v>
      </c>
      <c r="T455" s="24">
        <f t="shared" ref="T455" si="472">IF(O455/ I455&gt;100%,100%,O455/I455)</f>
        <v>0</v>
      </c>
      <c r="U455" s="24">
        <f>IF(P455/ I455&gt;100%,100%,P455/I455)</f>
        <v>0</v>
      </c>
      <c r="V455" s="24">
        <f>IF(Q455/ I455&gt;100%,100%,Q455/I455)</f>
        <v>0</v>
      </c>
      <c r="W455" s="25">
        <f>+S455</f>
        <v>0</v>
      </c>
      <c r="X455" s="24">
        <f t="shared" ref="X455" si="473">IF(S455+T455&gt;100%,100%,S455+T455)</f>
        <v>0</v>
      </c>
      <c r="Y455" s="24">
        <f t="shared" ref="Y455" si="474">IF(S455+T455+U455&gt;100%,100%,S455+T455+U455)</f>
        <v>0</v>
      </c>
      <c r="Z455" s="24">
        <f t="shared" ref="Z455" si="475">IF(S455+T455+U455+V455&gt;100%,100%,S455+T455+U455+V455)</f>
        <v>0</v>
      </c>
      <c r="AA455" s="33"/>
      <c r="AB455" s="33"/>
      <c r="AC455" s="33"/>
      <c r="AD455" s="33"/>
      <c r="AE455" s="34"/>
    </row>
    <row r="456" spans="1:31" ht="28.95" hidden="1" customHeight="1" x14ac:dyDescent="0.3">
      <c r="A456" s="159" t="s">
        <v>986</v>
      </c>
      <c r="B456" s="110" t="s">
        <v>1106</v>
      </c>
      <c r="C456" s="17" t="s">
        <v>1107</v>
      </c>
      <c r="D456" s="18" t="s">
        <v>1111</v>
      </c>
      <c r="E456" s="18"/>
      <c r="F456" s="18" t="s">
        <v>35</v>
      </c>
      <c r="G456" s="18"/>
      <c r="H456" s="18" t="s">
        <v>41</v>
      </c>
      <c r="I456" s="134"/>
      <c r="J456" s="134"/>
      <c r="K456" s="21" t="s">
        <v>75</v>
      </c>
      <c r="L456" s="21" t="s">
        <v>76</v>
      </c>
      <c r="M456" s="79">
        <v>2027</v>
      </c>
      <c r="N456" s="22"/>
      <c r="O456" s="33"/>
      <c r="P456" s="33"/>
      <c r="Q456" s="33"/>
      <c r="R456" s="33"/>
      <c r="S456" s="33"/>
      <c r="T456" s="33"/>
      <c r="U456" s="33"/>
      <c r="V456" s="33"/>
      <c r="W456" s="33"/>
      <c r="X456" s="33"/>
      <c r="Y456" s="33"/>
      <c r="Z456" s="33"/>
      <c r="AA456" s="33"/>
      <c r="AB456" s="33"/>
      <c r="AC456" s="33"/>
      <c r="AD456" s="33"/>
      <c r="AE456" s="34"/>
    </row>
    <row r="457" spans="1:31" ht="52.95" customHeight="1" x14ac:dyDescent="0.3">
      <c r="A457" s="159" t="s">
        <v>986</v>
      </c>
      <c r="B457" s="110" t="s">
        <v>1112</v>
      </c>
      <c r="C457" s="17" t="s">
        <v>1113</v>
      </c>
      <c r="D457" s="303" t="s">
        <v>1114</v>
      </c>
      <c r="E457" s="18" t="s">
        <v>35</v>
      </c>
      <c r="F457" s="18"/>
      <c r="G457" s="18"/>
      <c r="H457" s="304" t="s">
        <v>41</v>
      </c>
      <c r="I457" s="134">
        <v>3</v>
      </c>
      <c r="J457" s="135" t="s">
        <v>1115</v>
      </c>
      <c r="K457" s="21" t="s">
        <v>75</v>
      </c>
      <c r="L457" s="21" t="s">
        <v>76</v>
      </c>
      <c r="M457" s="79">
        <v>2026</v>
      </c>
      <c r="N457" s="22"/>
      <c r="O457" s="23"/>
      <c r="P457" s="23"/>
      <c r="Q457" s="23"/>
      <c r="R457" s="23">
        <f>+N457+O457+P457+Q457</f>
        <v>0</v>
      </c>
      <c r="S457" s="24">
        <f>IF(N457/ I457&gt;100%,100%,N457/I457)</f>
        <v>0</v>
      </c>
      <c r="T457" s="24">
        <f t="shared" ref="T457" si="476">IF(O457/ I457&gt;100%,100%,O457/I457)</f>
        <v>0</v>
      </c>
      <c r="U457" s="24">
        <f>IF(P457/ I457&gt;100%,100%,P457/I457)</f>
        <v>0</v>
      </c>
      <c r="V457" s="24">
        <f>IF(Q457/ I457&gt;100%,100%,Q457/I457)</f>
        <v>0</v>
      </c>
      <c r="W457" s="25">
        <f>+S457</f>
        <v>0</v>
      </c>
      <c r="X457" s="24">
        <f t="shared" ref="X457" si="477">IF(S457+T457&gt;100%,100%,S457+T457)</f>
        <v>0</v>
      </c>
      <c r="Y457" s="24">
        <f t="shared" ref="Y457" si="478">IF(S457+T457+U457&gt;100%,100%,S457+T457+U457)</f>
        <v>0</v>
      </c>
      <c r="Z457" s="24">
        <f t="shared" ref="Z457" si="479">IF(S457+T457+U457+V457&gt;100%,100%,S457+T457+U457+V457)</f>
        <v>0</v>
      </c>
      <c r="AA457" s="105"/>
      <c r="AB457" s="40"/>
      <c r="AC457" s="33"/>
      <c r="AD457" s="33"/>
      <c r="AE457" s="34"/>
    </row>
    <row r="458" spans="1:31" ht="43.2" hidden="1" x14ac:dyDescent="0.3">
      <c r="A458" s="159" t="s">
        <v>986</v>
      </c>
      <c r="B458" s="110" t="s">
        <v>1112</v>
      </c>
      <c r="C458" s="17" t="s">
        <v>1113</v>
      </c>
      <c r="D458" s="18" t="s">
        <v>1116</v>
      </c>
      <c r="E458" s="18" t="s">
        <v>35</v>
      </c>
      <c r="F458" s="18"/>
      <c r="G458" s="18"/>
      <c r="H458" s="18" t="s">
        <v>41</v>
      </c>
      <c r="I458" s="134"/>
      <c r="J458" s="135"/>
      <c r="K458" s="21" t="s">
        <v>75</v>
      </c>
      <c r="L458" s="21" t="s">
        <v>76</v>
      </c>
      <c r="M458" s="79">
        <v>2027</v>
      </c>
      <c r="N458" s="22"/>
      <c r="O458" s="33"/>
      <c r="P458" s="33"/>
      <c r="Q458" s="33"/>
      <c r="R458" s="33"/>
      <c r="S458" s="33"/>
      <c r="T458" s="33"/>
      <c r="U458" s="33"/>
      <c r="V458" s="33"/>
      <c r="W458" s="33"/>
      <c r="X458" s="33"/>
      <c r="Y458" s="33"/>
      <c r="Z458" s="33"/>
      <c r="AA458" s="33"/>
      <c r="AB458" s="33"/>
      <c r="AC458" s="33"/>
      <c r="AD458" s="33"/>
      <c r="AE458" s="34"/>
    </row>
    <row r="459" spans="1:31" ht="43.2" x14ac:dyDescent="0.3">
      <c r="A459" s="159" t="s">
        <v>986</v>
      </c>
      <c r="B459" s="110" t="s">
        <v>1112</v>
      </c>
      <c r="C459" s="17" t="s">
        <v>1113</v>
      </c>
      <c r="D459" s="303" t="s">
        <v>1117</v>
      </c>
      <c r="E459" s="18" t="s">
        <v>35</v>
      </c>
      <c r="F459" s="18"/>
      <c r="G459" s="18"/>
      <c r="H459" s="304" t="s">
        <v>41</v>
      </c>
      <c r="I459" s="134">
        <v>5</v>
      </c>
      <c r="J459" s="135" t="s">
        <v>1118</v>
      </c>
      <c r="K459" s="21" t="s">
        <v>75</v>
      </c>
      <c r="L459" s="21" t="s">
        <v>76</v>
      </c>
      <c r="M459" s="79">
        <v>2026</v>
      </c>
      <c r="N459" s="22"/>
      <c r="O459" s="23"/>
      <c r="P459" s="23"/>
      <c r="Q459" s="23"/>
      <c r="R459" s="23">
        <f>+N459+O459+P459+Q459</f>
        <v>0</v>
      </c>
      <c r="S459" s="24">
        <f>IF(N459/ I459&gt;100%,100%,N459/I459)</f>
        <v>0</v>
      </c>
      <c r="T459" s="24">
        <f t="shared" ref="T459" si="480">IF(O459/ I459&gt;100%,100%,O459/I459)</f>
        <v>0</v>
      </c>
      <c r="U459" s="24">
        <f>IF(P459/ I459&gt;100%,100%,P459/I459)</f>
        <v>0</v>
      </c>
      <c r="V459" s="24">
        <f>IF(Q459/ I459&gt;100%,100%,Q459/I459)</f>
        <v>0</v>
      </c>
      <c r="W459" s="25">
        <f>+S459</f>
        <v>0</v>
      </c>
      <c r="X459" s="24">
        <f t="shared" ref="X459" si="481">IF(S459+T459&gt;100%,100%,S459+T459)</f>
        <v>0</v>
      </c>
      <c r="Y459" s="24">
        <f t="shared" ref="Y459" si="482">IF(S459+T459+U459&gt;100%,100%,S459+T459+U459)</f>
        <v>0</v>
      </c>
      <c r="Z459" s="24">
        <f t="shared" ref="Z459" si="483">IF(S459+T459+U459+V459&gt;100%,100%,S459+T459+U459+V459)</f>
        <v>0</v>
      </c>
      <c r="AA459" s="105"/>
      <c r="AB459" s="47"/>
      <c r="AC459" s="33"/>
      <c r="AD459" s="33"/>
      <c r="AE459" s="34"/>
    </row>
    <row r="460" spans="1:31" ht="28.95" hidden="1" customHeight="1" x14ac:dyDescent="0.3">
      <c r="A460" s="159" t="s">
        <v>986</v>
      </c>
      <c r="B460" s="110" t="s">
        <v>1119</v>
      </c>
      <c r="C460" s="17" t="s">
        <v>1026</v>
      </c>
      <c r="D460" s="29" t="s">
        <v>1120</v>
      </c>
      <c r="E460" s="18" t="s">
        <v>35</v>
      </c>
      <c r="F460" s="18"/>
      <c r="G460" s="18"/>
      <c r="H460" s="18" t="s">
        <v>41</v>
      </c>
      <c r="I460" s="135">
        <v>10</v>
      </c>
      <c r="J460" s="135" t="s">
        <v>1121</v>
      </c>
      <c r="K460" s="21" t="s">
        <v>75</v>
      </c>
      <c r="L460" s="21" t="s">
        <v>76</v>
      </c>
      <c r="M460" s="79">
        <v>2027</v>
      </c>
      <c r="N460" s="22"/>
      <c r="O460" s="33"/>
      <c r="P460" s="33"/>
      <c r="Q460" s="33"/>
      <c r="R460" s="33"/>
      <c r="S460" s="33"/>
      <c r="T460" s="33"/>
      <c r="U460" s="33"/>
      <c r="V460" s="33"/>
      <c r="W460" s="33"/>
      <c r="X460" s="33"/>
      <c r="Y460" s="33"/>
      <c r="Z460" s="33"/>
      <c r="AA460" s="33"/>
      <c r="AB460" s="33"/>
      <c r="AC460" s="33"/>
      <c r="AD460" s="33"/>
      <c r="AE460" s="34"/>
    </row>
    <row r="461" spans="1:31" ht="72" hidden="1" x14ac:dyDescent="0.3">
      <c r="A461" s="159" t="s">
        <v>986</v>
      </c>
      <c r="B461" s="110" t="s">
        <v>1119</v>
      </c>
      <c r="C461" s="17" t="s">
        <v>1026</v>
      </c>
      <c r="D461" s="18" t="s">
        <v>1122</v>
      </c>
      <c r="E461" s="18"/>
      <c r="F461" s="18" t="s">
        <v>35</v>
      </c>
      <c r="G461" s="18"/>
      <c r="H461" s="18" t="s">
        <v>41</v>
      </c>
      <c r="I461" s="135"/>
      <c r="J461" s="135"/>
      <c r="K461" s="21" t="s">
        <v>75</v>
      </c>
      <c r="L461" s="21" t="s">
        <v>76</v>
      </c>
      <c r="M461" s="79">
        <v>2027</v>
      </c>
      <c r="N461" s="22"/>
      <c r="O461" s="33"/>
      <c r="P461" s="33"/>
      <c r="Q461" s="33"/>
      <c r="R461" s="33"/>
      <c r="S461" s="33"/>
      <c r="T461" s="33"/>
      <c r="U461" s="33"/>
      <c r="V461" s="33"/>
      <c r="W461" s="33"/>
      <c r="X461" s="33"/>
      <c r="Y461" s="33"/>
      <c r="Z461" s="33"/>
      <c r="AA461" s="33"/>
      <c r="AB461" s="33"/>
      <c r="AC461" s="33"/>
      <c r="AD461" s="33"/>
      <c r="AE461" s="34"/>
    </row>
    <row r="462" spans="1:31" ht="72" hidden="1" x14ac:dyDescent="0.3">
      <c r="A462" s="159" t="s">
        <v>986</v>
      </c>
      <c r="B462" s="110" t="s">
        <v>1119</v>
      </c>
      <c r="C462" s="17" t="s">
        <v>1026</v>
      </c>
      <c r="D462" s="18" t="s">
        <v>1123</v>
      </c>
      <c r="E462" s="18" t="s">
        <v>35</v>
      </c>
      <c r="F462" s="18"/>
      <c r="G462" s="18"/>
      <c r="H462" s="18" t="s">
        <v>41</v>
      </c>
      <c r="I462" s="135"/>
      <c r="J462" s="135"/>
      <c r="K462" s="21" t="s">
        <v>75</v>
      </c>
      <c r="L462" s="21" t="s">
        <v>76</v>
      </c>
      <c r="M462" s="79">
        <v>2027</v>
      </c>
      <c r="N462" s="22"/>
      <c r="O462" s="33"/>
      <c r="P462" s="33"/>
      <c r="Q462" s="33"/>
      <c r="R462" s="33"/>
      <c r="S462" s="33"/>
      <c r="T462" s="33"/>
      <c r="U462" s="33"/>
      <c r="V462" s="33"/>
      <c r="W462" s="33"/>
      <c r="X462" s="33"/>
      <c r="Y462" s="33"/>
      <c r="Z462" s="33"/>
      <c r="AA462" s="33"/>
      <c r="AB462" s="33"/>
      <c r="AC462" s="33"/>
      <c r="AD462" s="33"/>
      <c r="AE462" s="34"/>
    </row>
    <row r="463" spans="1:31" ht="72" hidden="1" x14ac:dyDescent="0.3">
      <c r="A463" s="159" t="s">
        <v>986</v>
      </c>
      <c r="B463" s="110" t="s">
        <v>1119</v>
      </c>
      <c r="C463" s="17" t="s">
        <v>1026</v>
      </c>
      <c r="D463" s="18" t="s">
        <v>1124</v>
      </c>
      <c r="E463" s="18" t="s">
        <v>35</v>
      </c>
      <c r="F463" s="18"/>
      <c r="G463" s="18"/>
      <c r="H463" s="18" t="s">
        <v>41</v>
      </c>
      <c r="I463" s="135"/>
      <c r="J463" s="135"/>
      <c r="K463" s="21" t="s">
        <v>75</v>
      </c>
      <c r="L463" s="21" t="s">
        <v>76</v>
      </c>
      <c r="M463" s="79">
        <v>2027</v>
      </c>
      <c r="N463" s="22"/>
      <c r="O463" s="33"/>
      <c r="P463" s="33"/>
      <c r="Q463" s="33"/>
      <c r="R463" s="33"/>
      <c r="S463" s="33"/>
      <c r="T463" s="33"/>
      <c r="U463" s="33"/>
      <c r="V463" s="33"/>
      <c r="W463" s="33"/>
      <c r="X463" s="33"/>
      <c r="Y463" s="33"/>
      <c r="Z463" s="33"/>
      <c r="AA463" s="33"/>
      <c r="AB463" s="33"/>
      <c r="AC463" s="33"/>
      <c r="AD463" s="33"/>
      <c r="AE463" s="34"/>
    </row>
    <row r="464" spans="1:31" ht="28.95" hidden="1" customHeight="1" x14ac:dyDescent="0.3">
      <c r="A464" s="159" t="s">
        <v>986</v>
      </c>
      <c r="B464" s="110" t="s">
        <v>1125</v>
      </c>
      <c r="C464" s="111" t="s">
        <v>1126</v>
      </c>
      <c r="D464" s="29" t="s">
        <v>1127</v>
      </c>
      <c r="E464" s="18" t="s">
        <v>35</v>
      </c>
      <c r="F464" s="18"/>
      <c r="G464" s="18"/>
      <c r="H464" s="18" t="s">
        <v>41</v>
      </c>
      <c r="I464" s="135">
        <v>20</v>
      </c>
      <c r="J464" s="135" t="s">
        <v>1128</v>
      </c>
      <c r="K464" s="21" t="s">
        <v>75</v>
      </c>
      <c r="L464" s="21" t="s">
        <v>76</v>
      </c>
      <c r="M464" s="79">
        <v>2027</v>
      </c>
      <c r="N464" s="22"/>
      <c r="O464" s="33"/>
      <c r="P464" s="33"/>
      <c r="Q464" s="33"/>
      <c r="R464" s="33"/>
      <c r="S464" s="33"/>
      <c r="T464" s="33"/>
      <c r="U464" s="33"/>
      <c r="V464" s="33"/>
      <c r="W464" s="33"/>
      <c r="X464" s="33"/>
      <c r="Y464" s="33"/>
      <c r="Z464" s="33"/>
      <c r="AA464" s="33"/>
      <c r="AB464" s="33"/>
      <c r="AC464" s="33"/>
      <c r="AD464" s="33"/>
      <c r="AE464" s="34"/>
    </row>
    <row r="465" spans="1:31" ht="57.6" hidden="1" x14ac:dyDescent="0.3">
      <c r="A465" s="159" t="s">
        <v>986</v>
      </c>
      <c r="B465" s="110" t="s">
        <v>1125</v>
      </c>
      <c r="C465" s="111" t="s">
        <v>1126</v>
      </c>
      <c r="D465" s="18" t="s">
        <v>1129</v>
      </c>
      <c r="E465" s="18" t="s">
        <v>35</v>
      </c>
      <c r="F465" s="18"/>
      <c r="G465" s="18"/>
      <c r="H465" s="18" t="s">
        <v>41</v>
      </c>
      <c r="I465" s="135"/>
      <c r="J465" s="135"/>
      <c r="K465" s="21" t="s">
        <v>75</v>
      </c>
      <c r="L465" s="21" t="s">
        <v>76</v>
      </c>
      <c r="M465" s="79">
        <v>2027</v>
      </c>
      <c r="N465" s="22"/>
      <c r="O465" s="33"/>
      <c r="P465" s="33"/>
      <c r="Q465" s="33"/>
      <c r="R465" s="33"/>
      <c r="S465" s="33"/>
      <c r="T465" s="33"/>
      <c r="U465" s="33"/>
      <c r="V465" s="33"/>
      <c r="W465" s="33"/>
      <c r="X465" s="33"/>
      <c r="Y465" s="33"/>
      <c r="Z465" s="33"/>
      <c r="AA465" s="33"/>
      <c r="AB465" s="33"/>
      <c r="AC465" s="33"/>
      <c r="AD465" s="33"/>
      <c r="AE465" s="34"/>
    </row>
    <row r="466" spans="1:31" ht="57.6" hidden="1" x14ac:dyDescent="0.3">
      <c r="A466" s="159" t="s">
        <v>986</v>
      </c>
      <c r="B466" s="110" t="s">
        <v>1125</v>
      </c>
      <c r="C466" s="111" t="s">
        <v>1126</v>
      </c>
      <c r="D466" s="18" t="s">
        <v>1130</v>
      </c>
      <c r="E466" s="18" t="s">
        <v>35</v>
      </c>
      <c r="F466" s="18"/>
      <c r="G466" s="18"/>
      <c r="H466" s="18" t="s">
        <v>41</v>
      </c>
      <c r="I466" s="135"/>
      <c r="J466" s="135"/>
      <c r="K466" s="21" t="s">
        <v>75</v>
      </c>
      <c r="L466" s="21" t="s">
        <v>76</v>
      </c>
      <c r="M466" s="79">
        <v>2027</v>
      </c>
      <c r="N466" s="22"/>
      <c r="O466" s="33"/>
      <c r="P466" s="33"/>
      <c r="Q466" s="33"/>
      <c r="R466" s="33"/>
      <c r="S466" s="33"/>
      <c r="T466" s="33"/>
      <c r="U466" s="33"/>
      <c r="V466" s="33"/>
      <c r="W466" s="33"/>
      <c r="X466" s="33"/>
      <c r="Y466" s="33"/>
      <c r="Z466" s="33"/>
      <c r="AA466" s="33"/>
      <c r="AB466" s="33"/>
      <c r="AC466" s="33"/>
      <c r="AD466" s="33"/>
      <c r="AE466" s="34"/>
    </row>
    <row r="467" spans="1:31" ht="57.6" hidden="1" x14ac:dyDescent="0.3">
      <c r="A467" s="159" t="s">
        <v>986</v>
      </c>
      <c r="B467" s="110" t="s">
        <v>1125</v>
      </c>
      <c r="C467" s="111" t="s">
        <v>1126</v>
      </c>
      <c r="D467" s="18" t="s">
        <v>1131</v>
      </c>
      <c r="E467" s="18" t="s">
        <v>35</v>
      </c>
      <c r="F467" s="18"/>
      <c r="G467" s="18"/>
      <c r="H467" s="18" t="s">
        <v>41</v>
      </c>
      <c r="I467" s="135"/>
      <c r="J467" s="135"/>
      <c r="K467" s="21" t="s">
        <v>75</v>
      </c>
      <c r="L467" s="21" t="s">
        <v>76</v>
      </c>
      <c r="M467" s="79">
        <v>2027</v>
      </c>
      <c r="N467" s="22"/>
      <c r="O467" s="33"/>
      <c r="P467" s="33"/>
      <c r="Q467" s="33"/>
      <c r="R467" s="33"/>
      <c r="S467" s="33"/>
      <c r="T467" s="33"/>
      <c r="U467" s="33"/>
      <c r="V467" s="33"/>
      <c r="W467" s="33"/>
      <c r="X467" s="33"/>
      <c r="Y467" s="33"/>
      <c r="Z467" s="33"/>
      <c r="AA467" s="33"/>
      <c r="AB467" s="33"/>
      <c r="AC467" s="33"/>
      <c r="AD467" s="33"/>
      <c r="AE467" s="34"/>
    </row>
    <row r="468" spans="1:31" ht="227.4" customHeight="1" x14ac:dyDescent="0.3">
      <c r="A468" s="118" t="s">
        <v>1132</v>
      </c>
      <c r="B468" s="119" t="s">
        <v>1133</v>
      </c>
      <c r="C468" s="17" t="s">
        <v>1134</v>
      </c>
      <c r="D468" s="304" t="s">
        <v>1135</v>
      </c>
      <c r="E468" s="18" t="s">
        <v>35</v>
      </c>
      <c r="F468" s="18"/>
      <c r="G468" s="18"/>
      <c r="H468" s="304" t="s">
        <v>41</v>
      </c>
      <c r="I468" s="37">
        <v>1</v>
      </c>
      <c r="J468" s="31" t="s">
        <v>1136</v>
      </c>
      <c r="K468" s="62" t="s">
        <v>592</v>
      </c>
      <c r="L468" s="21" t="s">
        <v>1137</v>
      </c>
      <c r="M468" s="79">
        <v>2026</v>
      </c>
      <c r="N468" s="22"/>
      <c r="O468" s="23"/>
      <c r="P468" s="23"/>
      <c r="Q468" s="23"/>
      <c r="R468" s="23">
        <f>+N468+O468+P468+Q468</f>
        <v>0</v>
      </c>
      <c r="S468" s="24">
        <f>IF(N468/ I468&gt;100%,100%,N468/I468)</f>
        <v>0</v>
      </c>
      <c r="T468" s="24">
        <f t="shared" ref="T468:T483" si="484">IF(O468/ I468&gt;100%,100%,O468/I468)</f>
        <v>0</v>
      </c>
      <c r="U468" s="24">
        <f>IF(P468/ I468&gt;100%,100%,P468/I468)</f>
        <v>0</v>
      </c>
      <c r="V468" s="24">
        <f>IF(Q468/ I468&gt;100%,100%,Q468/I468)</f>
        <v>0</v>
      </c>
      <c r="W468" s="25">
        <f>+S468</f>
        <v>0</v>
      </c>
      <c r="X468" s="24">
        <f t="shared" ref="X468:X483" si="485">IF(S468+T468&gt;100%,100%,S468+T468)</f>
        <v>0</v>
      </c>
      <c r="Y468" s="24">
        <f t="shared" ref="Y468:Y483" si="486">IF(S468+T468+U468&gt;100%,100%,S468+T468+U468)</f>
        <v>0</v>
      </c>
      <c r="Z468" s="24">
        <f t="shared" ref="Z468:Z483" si="487">IF(S468+T468+U468+V468&gt;100%,100%,S468+T468+U468+V468)</f>
        <v>0</v>
      </c>
      <c r="AA468" s="33"/>
      <c r="AB468" s="70"/>
      <c r="AC468" s="33"/>
      <c r="AD468" s="33"/>
      <c r="AE468" s="34"/>
    </row>
    <row r="469" spans="1:31" ht="28.95" customHeight="1" x14ac:dyDescent="0.3">
      <c r="A469" s="118" t="s">
        <v>1132</v>
      </c>
      <c r="B469" s="119" t="s">
        <v>1133</v>
      </c>
      <c r="C469" s="17" t="s">
        <v>1134</v>
      </c>
      <c r="D469" s="304" t="s">
        <v>1138</v>
      </c>
      <c r="E469" s="18"/>
      <c r="F469" s="18" t="s">
        <v>35</v>
      </c>
      <c r="G469" s="18"/>
      <c r="H469" s="304" t="s">
        <v>41</v>
      </c>
      <c r="I469" s="37">
        <v>1</v>
      </c>
      <c r="J469" s="37" t="s">
        <v>238</v>
      </c>
      <c r="K469" s="62" t="s">
        <v>592</v>
      </c>
      <c r="L469" s="21" t="s">
        <v>1137</v>
      </c>
      <c r="M469" s="79">
        <v>2026</v>
      </c>
      <c r="N469" s="22"/>
      <c r="O469" s="23"/>
      <c r="P469" s="23"/>
      <c r="Q469" s="23"/>
      <c r="R469" s="23">
        <f t="shared" ref="R469:R481" si="488">+N469+O469+P469+Q469</f>
        <v>0</v>
      </c>
      <c r="S469" s="24">
        <f t="shared" ref="S469:S481" si="489">IF(N469/ I469&gt;100%,100%,N469/I469)</f>
        <v>0</v>
      </c>
      <c r="T469" s="24">
        <f t="shared" si="484"/>
        <v>0</v>
      </c>
      <c r="U469" s="24">
        <f t="shared" ref="U469:U481" si="490">IF(P469/ I469&gt;100%,100%,P469/I469)</f>
        <v>0</v>
      </c>
      <c r="V469" s="24">
        <f t="shared" ref="V469:V481" si="491">IF(Q469/ I469&gt;100%,100%,Q469/I469)</f>
        <v>0</v>
      </c>
      <c r="W469" s="25">
        <f t="shared" ref="W469:W481" si="492">+S469</f>
        <v>0</v>
      </c>
      <c r="X469" s="24">
        <f t="shared" si="485"/>
        <v>0</v>
      </c>
      <c r="Y469" s="24">
        <f t="shared" si="486"/>
        <v>0</v>
      </c>
      <c r="Z469" s="24">
        <f t="shared" si="487"/>
        <v>0</v>
      </c>
      <c r="AA469" s="33"/>
      <c r="AB469" s="33"/>
      <c r="AC469" s="33"/>
      <c r="AD469" s="33"/>
      <c r="AE469" s="34"/>
    </row>
    <row r="470" spans="1:31" ht="28.95" customHeight="1" x14ac:dyDescent="0.3">
      <c r="A470" s="118" t="s">
        <v>1132</v>
      </c>
      <c r="B470" s="119" t="s">
        <v>1133</v>
      </c>
      <c r="C470" s="17" t="s">
        <v>1134</v>
      </c>
      <c r="D470" s="304" t="s">
        <v>1139</v>
      </c>
      <c r="E470" s="18"/>
      <c r="F470" s="18"/>
      <c r="G470" s="18"/>
      <c r="H470" s="304" t="s">
        <v>2362</v>
      </c>
      <c r="I470" s="167">
        <v>0.8</v>
      </c>
      <c r="J470" s="168" t="s">
        <v>1140</v>
      </c>
      <c r="K470" s="62" t="s">
        <v>592</v>
      </c>
      <c r="L470" s="21" t="s">
        <v>1137</v>
      </c>
      <c r="M470" s="79">
        <v>2026</v>
      </c>
      <c r="N470" s="22"/>
      <c r="O470" s="23"/>
      <c r="P470" s="23"/>
      <c r="Q470" s="23"/>
      <c r="R470" s="23">
        <f t="shared" si="488"/>
        <v>0</v>
      </c>
      <c r="S470" s="24">
        <f t="shared" si="489"/>
        <v>0</v>
      </c>
      <c r="T470" s="24">
        <f t="shared" si="484"/>
        <v>0</v>
      </c>
      <c r="U470" s="24">
        <f t="shared" si="490"/>
        <v>0</v>
      </c>
      <c r="V470" s="24">
        <f t="shared" si="491"/>
        <v>0</v>
      </c>
      <c r="W470" s="25">
        <f t="shared" si="492"/>
        <v>0</v>
      </c>
      <c r="X470" s="24">
        <f t="shared" si="485"/>
        <v>0</v>
      </c>
      <c r="Y470" s="24">
        <f t="shared" si="486"/>
        <v>0</v>
      </c>
      <c r="Z470" s="24">
        <f t="shared" si="487"/>
        <v>0</v>
      </c>
      <c r="AA470" s="33"/>
      <c r="AB470" s="33"/>
      <c r="AC470" s="33"/>
      <c r="AD470" s="33"/>
      <c r="AE470" s="34"/>
    </row>
    <row r="471" spans="1:31" ht="28.95" customHeight="1" x14ac:dyDescent="0.3">
      <c r="A471" s="118" t="s">
        <v>1132</v>
      </c>
      <c r="B471" s="119" t="s">
        <v>1133</v>
      </c>
      <c r="C471" s="17" t="s">
        <v>1134</v>
      </c>
      <c r="D471" s="304" t="s">
        <v>1141</v>
      </c>
      <c r="E471" s="18"/>
      <c r="F471" s="18"/>
      <c r="G471" s="18"/>
      <c r="H471" s="304" t="s">
        <v>2362</v>
      </c>
      <c r="I471" s="37">
        <v>1</v>
      </c>
      <c r="J471" s="168" t="s">
        <v>1142</v>
      </c>
      <c r="K471" s="62" t="s">
        <v>592</v>
      </c>
      <c r="L471" s="21" t="s">
        <v>1137</v>
      </c>
      <c r="M471" s="79">
        <v>2026</v>
      </c>
      <c r="N471" s="22"/>
      <c r="O471" s="113"/>
      <c r="P471" s="23"/>
      <c r="Q471" s="23"/>
      <c r="R471" s="23">
        <f t="shared" si="488"/>
        <v>0</v>
      </c>
      <c r="S471" s="24">
        <f t="shared" si="489"/>
        <v>0</v>
      </c>
      <c r="T471" s="24">
        <f t="shared" si="484"/>
        <v>0</v>
      </c>
      <c r="U471" s="24">
        <f t="shared" si="490"/>
        <v>0</v>
      </c>
      <c r="V471" s="24">
        <f t="shared" si="491"/>
        <v>0</v>
      </c>
      <c r="W471" s="25">
        <f t="shared" si="492"/>
        <v>0</v>
      </c>
      <c r="X471" s="24">
        <f t="shared" si="485"/>
        <v>0</v>
      </c>
      <c r="Y471" s="24">
        <f t="shared" si="486"/>
        <v>0</v>
      </c>
      <c r="Z471" s="24">
        <f t="shared" si="487"/>
        <v>0</v>
      </c>
      <c r="AA471" s="33"/>
      <c r="AB471" s="40"/>
      <c r="AC471" s="33"/>
      <c r="AD471" s="33"/>
      <c r="AE471" s="34"/>
    </row>
    <row r="472" spans="1:31" ht="28.95" customHeight="1" x14ac:dyDescent="0.3">
      <c r="A472" s="118" t="s">
        <v>1132</v>
      </c>
      <c r="B472" s="119" t="s">
        <v>1133</v>
      </c>
      <c r="C472" s="17" t="s">
        <v>1134</v>
      </c>
      <c r="D472" s="304" t="s">
        <v>1143</v>
      </c>
      <c r="E472" s="18"/>
      <c r="F472" s="18"/>
      <c r="G472" s="18"/>
      <c r="H472" s="304" t="s">
        <v>2362</v>
      </c>
      <c r="I472" s="37">
        <v>12</v>
      </c>
      <c r="J472" s="168" t="s">
        <v>1144</v>
      </c>
      <c r="K472" s="62" t="s">
        <v>592</v>
      </c>
      <c r="L472" s="21" t="s">
        <v>1137</v>
      </c>
      <c r="M472" s="79">
        <v>2026</v>
      </c>
      <c r="N472" s="22"/>
      <c r="O472" s="113"/>
      <c r="P472" s="23"/>
      <c r="Q472" s="23"/>
      <c r="R472" s="23">
        <f t="shared" si="488"/>
        <v>0</v>
      </c>
      <c r="S472" s="24">
        <f t="shared" si="489"/>
        <v>0</v>
      </c>
      <c r="T472" s="24">
        <f t="shared" si="484"/>
        <v>0</v>
      </c>
      <c r="U472" s="24">
        <f t="shared" si="490"/>
        <v>0</v>
      </c>
      <c r="V472" s="24">
        <f t="shared" si="491"/>
        <v>0</v>
      </c>
      <c r="W472" s="25">
        <f t="shared" si="492"/>
        <v>0</v>
      </c>
      <c r="X472" s="24">
        <f t="shared" si="485"/>
        <v>0</v>
      </c>
      <c r="Y472" s="24">
        <f t="shared" si="486"/>
        <v>0</v>
      </c>
      <c r="Z472" s="24">
        <f t="shared" si="487"/>
        <v>0</v>
      </c>
      <c r="AA472" s="33"/>
      <c r="AB472" s="105"/>
      <c r="AC472" s="33"/>
      <c r="AD472" s="33"/>
      <c r="AE472" s="34"/>
    </row>
    <row r="473" spans="1:31" ht="28.95" customHeight="1" x14ac:dyDescent="0.3">
      <c r="A473" s="118" t="s">
        <v>1132</v>
      </c>
      <c r="B473" s="119" t="s">
        <v>1133</v>
      </c>
      <c r="C473" s="17" t="s">
        <v>1134</v>
      </c>
      <c r="D473" s="304" t="s">
        <v>1145</v>
      </c>
      <c r="E473" s="18"/>
      <c r="F473" s="18"/>
      <c r="G473" s="18"/>
      <c r="H473" s="304" t="s">
        <v>2362</v>
      </c>
      <c r="I473" s="37">
        <v>1</v>
      </c>
      <c r="J473" s="168" t="s">
        <v>1146</v>
      </c>
      <c r="K473" s="62" t="s">
        <v>592</v>
      </c>
      <c r="L473" s="21" t="s">
        <v>1137</v>
      </c>
      <c r="M473" s="79">
        <v>2026</v>
      </c>
      <c r="N473" s="22"/>
      <c r="O473" s="23"/>
      <c r="P473" s="23"/>
      <c r="Q473" s="23"/>
      <c r="R473" s="23">
        <f t="shared" si="488"/>
        <v>0</v>
      </c>
      <c r="S473" s="24">
        <f t="shared" si="489"/>
        <v>0</v>
      </c>
      <c r="T473" s="24">
        <f t="shared" si="484"/>
        <v>0</v>
      </c>
      <c r="U473" s="24">
        <f t="shared" si="490"/>
        <v>0</v>
      </c>
      <c r="V473" s="24">
        <f t="shared" si="491"/>
        <v>0</v>
      </c>
      <c r="W473" s="25">
        <f t="shared" si="492"/>
        <v>0</v>
      </c>
      <c r="X473" s="24">
        <f t="shared" si="485"/>
        <v>0</v>
      </c>
      <c r="Y473" s="24">
        <f t="shared" si="486"/>
        <v>0</v>
      </c>
      <c r="Z473" s="24">
        <f t="shared" si="487"/>
        <v>0</v>
      </c>
      <c r="AA473" s="33"/>
      <c r="AB473" s="105"/>
      <c r="AC473" s="33"/>
      <c r="AD473" s="33"/>
      <c r="AE473" s="34"/>
    </row>
    <row r="474" spans="1:31" ht="28.95" customHeight="1" x14ac:dyDescent="0.3">
      <c r="A474" s="118" t="s">
        <v>1132</v>
      </c>
      <c r="B474" s="119" t="s">
        <v>1133</v>
      </c>
      <c r="C474" s="17" t="s">
        <v>1134</v>
      </c>
      <c r="D474" s="304" t="s">
        <v>1147</v>
      </c>
      <c r="E474" s="18"/>
      <c r="F474" s="18"/>
      <c r="G474" s="18"/>
      <c r="H474" s="304" t="s">
        <v>2362</v>
      </c>
      <c r="I474" s="167">
        <v>1</v>
      </c>
      <c r="J474" s="168" t="s">
        <v>1148</v>
      </c>
      <c r="K474" s="62" t="s">
        <v>592</v>
      </c>
      <c r="L474" s="21" t="s">
        <v>1137</v>
      </c>
      <c r="M474" s="79">
        <v>2026</v>
      </c>
      <c r="N474" s="22"/>
      <c r="O474" s="76"/>
      <c r="P474" s="23"/>
      <c r="Q474" s="23"/>
      <c r="R474" s="23">
        <f t="shared" si="488"/>
        <v>0</v>
      </c>
      <c r="S474" s="24">
        <f t="shared" si="489"/>
        <v>0</v>
      </c>
      <c r="T474" s="24">
        <f t="shared" si="484"/>
        <v>0</v>
      </c>
      <c r="U474" s="24">
        <f t="shared" si="490"/>
        <v>0</v>
      </c>
      <c r="V474" s="24">
        <f t="shared" si="491"/>
        <v>0</v>
      </c>
      <c r="W474" s="25">
        <f t="shared" si="492"/>
        <v>0</v>
      </c>
      <c r="X474" s="24">
        <f t="shared" si="485"/>
        <v>0</v>
      </c>
      <c r="Y474" s="24">
        <f t="shared" si="486"/>
        <v>0</v>
      </c>
      <c r="Z474" s="24">
        <f t="shared" si="487"/>
        <v>0</v>
      </c>
      <c r="AA474" s="33"/>
      <c r="AB474" s="33"/>
      <c r="AC474" s="33"/>
      <c r="AD474" s="33"/>
      <c r="AE474" s="34"/>
    </row>
    <row r="475" spans="1:31" ht="28.95" customHeight="1" x14ac:dyDescent="0.3">
      <c r="A475" s="118" t="s">
        <v>1132</v>
      </c>
      <c r="B475" s="119" t="s">
        <v>1133</v>
      </c>
      <c r="C475" s="17" t="s">
        <v>1134</v>
      </c>
      <c r="D475" s="304" t="s">
        <v>1149</v>
      </c>
      <c r="E475" s="18"/>
      <c r="F475" s="18"/>
      <c r="G475" s="18"/>
      <c r="H475" s="304" t="s">
        <v>2362</v>
      </c>
      <c r="I475" s="37">
        <v>1</v>
      </c>
      <c r="J475" s="168" t="s">
        <v>1150</v>
      </c>
      <c r="K475" s="62" t="s">
        <v>592</v>
      </c>
      <c r="L475" s="21" t="s">
        <v>1137</v>
      </c>
      <c r="M475" s="79">
        <v>2026</v>
      </c>
      <c r="N475" s="22"/>
      <c r="O475" s="113"/>
      <c r="P475" s="23"/>
      <c r="Q475" s="23"/>
      <c r="R475" s="23">
        <f t="shared" si="488"/>
        <v>0</v>
      </c>
      <c r="S475" s="24">
        <f t="shared" si="489"/>
        <v>0</v>
      </c>
      <c r="T475" s="24">
        <f t="shared" si="484"/>
        <v>0</v>
      </c>
      <c r="U475" s="24">
        <f t="shared" si="490"/>
        <v>0</v>
      </c>
      <c r="V475" s="24">
        <f t="shared" si="491"/>
        <v>0</v>
      </c>
      <c r="W475" s="25">
        <f t="shared" si="492"/>
        <v>0</v>
      </c>
      <c r="X475" s="24">
        <f t="shared" si="485"/>
        <v>0</v>
      </c>
      <c r="Y475" s="24">
        <f t="shared" si="486"/>
        <v>0</v>
      </c>
      <c r="Z475" s="24">
        <f t="shared" si="487"/>
        <v>0</v>
      </c>
      <c r="AA475" s="33"/>
      <c r="AB475" s="105"/>
      <c r="AC475" s="33"/>
      <c r="AD475" s="33"/>
      <c r="AE475" s="34"/>
    </row>
    <row r="476" spans="1:31" ht="28.95" customHeight="1" x14ac:dyDescent="0.3">
      <c r="A476" s="118" t="s">
        <v>1132</v>
      </c>
      <c r="B476" s="119" t="s">
        <v>1133</v>
      </c>
      <c r="C476" s="17" t="s">
        <v>1134</v>
      </c>
      <c r="D476" s="304" t="s">
        <v>1151</v>
      </c>
      <c r="E476" s="18"/>
      <c r="F476" s="18"/>
      <c r="G476" s="18"/>
      <c r="H476" s="304" t="s">
        <v>2362</v>
      </c>
      <c r="I476" s="37">
        <v>1</v>
      </c>
      <c r="J476" s="168" t="s">
        <v>1152</v>
      </c>
      <c r="K476" s="62" t="s">
        <v>592</v>
      </c>
      <c r="L476" s="21" t="s">
        <v>1137</v>
      </c>
      <c r="M476" s="79">
        <v>2026</v>
      </c>
      <c r="N476" s="22"/>
      <c r="O476" s="23"/>
      <c r="P476" s="23"/>
      <c r="Q476" s="23"/>
      <c r="R476" s="23">
        <f t="shared" si="488"/>
        <v>0</v>
      </c>
      <c r="S476" s="24">
        <f t="shared" si="489"/>
        <v>0</v>
      </c>
      <c r="T476" s="24">
        <f t="shared" si="484"/>
        <v>0</v>
      </c>
      <c r="U476" s="24">
        <f t="shared" si="490"/>
        <v>0</v>
      </c>
      <c r="V476" s="24">
        <f t="shared" si="491"/>
        <v>0</v>
      </c>
      <c r="W476" s="25">
        <f t="shared" si="492"/>
        <v>0</v>
      </c>
      <c r="X476" s="24">
        <f t="shared" si="485"/>
        <v>0</v>
      </c>
      <c r="Y476" s="24">
        <f t="shared" si="486"/>
        <v>0</v>
      </c>
      <c r="Z476" s="24">
        <f t="shared" si="487"/>
        <v>0</v>
      </c>
      <c r="AA476" s="33"/>
      <c r="AB476" s="105" t="s">
        <v>1153</v>
      </c>
      <c r="AC476" s="33"/>
      <c r="AD476" s="33"/>
      <c r="AE476" s="34"/>
    </row>
    <row r="477" spans="1:31" ht="28.95" customHeight="1" x14ac:dyDescent="0.3">
      <c r="A477" s="118" t="s">
        <v>1132</v>
      </c>
      <c r="B477" s="119" t="s">
        <v>1133</v>
      </c>
      <c r="C477" s="17" t="s">
        <v>1134</v>
      </c>
      <c r="D477" s="304" t="s">
        <v>1154</v>
      </c>
      <c r="E477" s="18"/>
      <c r="F477" s="18"/>
      <c r="G477" s="18"/>
      <c r="H477" s="304" t="s">
        <v>2362</v>
      </c>
      <c r="I477" s="37">
        <v>1</v>
      </c>
      <c r="J477" s="168" t="s">
        <v>1155</v>
      </c>
      <c r="K477" s="62" t="s">
        <v>592</v>
      </c>
      <c r="L477" s="21" t="s">
        <v>1137</v>
      </c>
      <c r="M477" s="79">
        <v>2026</v>
      </c>
      <c r="N477" s="22"/>
      <c r="O477" s="113"/>
      <c r="P477" s="23"/>
      <c r="Q477" s="23"/>
      <c r="R477" s="23">
        <f t="shared" si="488"/>
        <v>0</v>
      </c>
      <c r="S477" s="24">
        <f t="shared" si="489"/>
        <v>0</v>
      </c>
      <c r="T477" s="24">
        <f t="shared" si="484"/>
        <v>0</v>
      </c>
      <c r="U477" s="24">
        <f t="shared" si="490"/>
        <v>0</v>
      </c>
      <c r="V477" s="24">
        <f t="shared" si="491"/>
        <v>0</v>
      </c>
      <c r="W477" s="25">
        <f t="shared" si="492"/>
        <v>0</v>
      </c>
      <c r="X477" s="24">
        <f t="shared" si="485"/>
        <v>0</v>
      </c>
      <c r="Y477" s="24">
        <f t="shared" si="486"/>
        <v>0</v>
      </c>
      <c r="Z477" s="24">
        <f t="shared" si="487"/>
        <v>0</v>
      </c>
      <c r="AA477" s="33"/>
      <c r="AB477" s="105"/>
      <c r="AC477" s="33"/>
      <c r="AD477" s="33"/>
      <c r="AE477" s="34"/>
    </row>
    <row r="478" spans="1:31" ht="28.95" customHeight="1" x14ac:dyDescent="0.3">
      <c r="A478" s="118" t="s">
        <v>1132</v>
      </c>
      <c r="B478" s="119" t="s">
        <v>1133</v>
      </c>
      <c r="C478" s="17" t="s">
        <v>1134</v>
      </c>
      <c r="D478" s="304" t="s">
        <v>1156</v>
      </c>
      <c r="E478" s="18"/>
      <c r="F478" s="18"/>
      <c r="G478" s="18"/>
      <c r="H478" s="304" t="s">
        <v>2362</v>
      </c>
      <c r="I478" s="37">
        <v>1</v>
      </c>
      <c r="J478" s="168" t="s">
        <v>1157</v>
      </c>
      <c r="K478" s="62" t="s">
        <v>592</v>
      </c>
      <c r="L478" s="21" t="s">
        <v>1137</v>
      </c>
      <c r="M478" s="79">
        <v>2026</v>
      </c>
      <c r="N478" s="22"/>
      <c r="O478" s="23"/>
      <c r="P478" s="23"/>
      <c r="Q478" s="23"/>
      <c r="R478" s="23">
        <f t="shared" si="488"/>
        <v>0</v>
      </c>
      <c r="S478" s="24">
        <f t="shared" si="489"/>
        <v>0</v>
      </c>
      <c r="T478" s="24">
        <f t="shared" si="484"/>
        <v>0</v>
      </c>
      <c r="U478" s="24">
        <f t="shared" si="490"/>
        <v>0</v>
      </c>
      <c r="V478" s="24">
        <f t="shared" si="491"/>
        <v>0</v>
      </c>
      <c r="W478" s="25">
        <f t="shared" si="492"/>
        <v>0</v>
      </c>
      <c r="X478" s="24">
        <f t="shared" si="485"/>
        <v>0</v>
      </c>
      <c r="Y478" s="24">
        <f t="shared" si="486"/>
        <v>0</v>
      </c>
      <c r="Z478" s="24">
        <f t="shared" si="487"/>
        <v>0</v>
      </c>
      <c r="AA478" s="33"/>
      <c r="AB478" s="33" t="s">
        <v>1158</v>
      </c>
      <c r="AC478" s="33"/>
      <c r="AD478" s="33"/>
      <c r="AE478" s="34"/>
    </row>
    <row r="479" spans="1:31" ht="28.95" customHeight="1" x14ac:dyDescent="0.3">
      <c r="A479" s="118" t="s">
        <v>1132</v>
      </c>
      <c r="B479" s="119" t="s">
        <v>1133</v>
      </c>
      <c r="C479" s="17" t="s">
        <v>1134</v>
      </c>
      <c r="D479" s="304" t="s">
        <v>1159</v>
      </c>
      <c r="E479" s="18"/>
      <c r="F479" s="18"/>
      <c r="G479" s="18"/>
      <c r="H479" s="304" t="s">
        <v>2362</v>
      </c>
      <c r="I479" s="37">
        <v>12</v>
      </c>
      <c r="J479" s="168" t="s">
        <v>1160</v>
      </c>
      <c r="K479" s="62" t="s">
        <v>592</v>
      </c>
      <c r="L479" s="21" t="s">
        <v>1137</v>
      </c>
      <c r="M479" s="79">
        <v>2026</v>
      </c>
      <c r="N479" s="22"/>
      <c r="O479" s="23"/>
      <c r="P479" s="23"/>
      <c r="Q479" s="23"/>
      <c r="R479" s="23">
        <f t="shared" si="488"/>
        <v>0</v>
      </c>
      <c r="S479" s="24">
        <f t="shared" si="489"/>
        <v>0</v>
      </c>
      <c r="T479" s="24">
        <f t="shared" si="484"/>
        <v>0</v>
      </c>
      <c r="U479" s="24">
        <f t="shared" si="490"/>
        <v>0</v>
      </c>
      <c r="V479" s="24">
        <f t="shared" si="491"/>
        <v>0</v>
      </c>
      <c r="W479" s="25">
        <f t="shared" si="492"/>
        <v>0</v>
      </c>
      <c r="X479" s="24">
        <f t="shared" si="485"/>
        <v>0</v>
      </c>
      <c r="Y479" s="24">
        <f t="shared" si="486"/>
        <v>0</v>
      </c>
      <c r="Z479" s="24">
        <f t="shared" si="487"/>
        <v>0</v>
      </c>
      <c r="AA479" s="33"/>
      <c r="AB479" s="33"/>
      <c r="AC479" s="33"/>
      <c r="AD479" s="33"/>
      <c r="AE479" s="34"/>
    </row>
    <row r="480" spans="1:31" ht="28.95" customHeight="1" x14ac:dyDescent="0.3">
      <c r="A480" s="118" t="s">
        <v>1132</v>
      </c>
      <c r="B480" s="119" t="s">
        <v>1133</v>
      </c>
      <c r="C480" s="17" t="s">
        <v>1134</v>
      </c>
      <c r="D480" s="304" t="s">
        <v>1161</v>
      </c>
      <c r="E480" s="18"/>
      <c r="F480" s="18"/>
      <c r="G480" s="18"/>
      <c r="H480" s="304" t="s">
        <v>2361</v>
      </c>
      <c r="I480" s="167">
        <v>1</v>
      </c>
      <c r="J480" s="168" t="s">
        <v>1162</v>
      </c>
      <c r="K480" s="62" t="s">
        <v>592</v>
      </c>
      <c r="L480" s="21" t="s">
        <v>1137</v>
      </c>
      <c r="M480" s="79">
        <v>2026</v>
      </c>
      <c r="N480" s="22"/>
      <c r="O480" s="25"/>
      <c r="P480" s="23"/>
      <c r="Q480" s="23"/>
      <c r="R480" s="23">
        <f t="shared" si="488"/>
        <v>0</v>
      </c>
      <c r="S480" s="24">
        <f t="shared" si="489"/>
        <v>0</v>
      </c>
      <c r="T480" s="24">
        <f t="shared" si="484"/>
        <v>0</v>
      </c>
      <c r="U480" s="24">
        <f t="shared" si="490"/>
        <v>0</v>
      </c>
      <c r="V480" s="24">
        <f t="shared" si="491"/>
        <v>0</v>
      </c>
      <c r="W480" s="25">
        <f t="shared" si="492"/>
        <v>0</v>
      </c>
      <c r="X480" s="24">
        <f t="shared" si="485"/>
        <v>0</v>
      </c>
      <c r="Y480" s="24">
        <f t="shared" si="486"/>
        <v>0</v>
      </c>
      <c r="Z480" s="24">
        <f t="shared" si="487"/>
        <v>0</v>
      </c>
      <c r="AA480" s="33"/>
      <c r="AB480" s="33"/>
      <c r="AC480" s="33"/>
      <c r="AD480" s="33"/>
      <c r="AE480" s="34"/>
    </row>
    <row r="481" spans="1:31" ht="28.95" customHeight="1" x14ac:dyDescent="0.3">
      <c r="A481" s="118" t="s">
        <v>1132</v>
      </c>
      <c r="B481" s="119" t="s">
        <v>1133</v>
      </c>
      <c r="C481" s="17" t="s">
        <v>1134</v>
      </c>
      <c r="D481" s="304" t="s">
        <v>1163</v>
      </c>
      <c r="E481" s="18"/>
      <c r="F481" s="18"/>
      <c r="G481" s="18"/>
      <c r="H481" s="304" t="s">
        <v>2361</v>
      </c>
      <c r="I481" s="37">
        <v>3600</v>
      </c>
      <c r="J481" s="168" t="s">
        <v>1164</v>
      </c>
      <c r="K481" s="62" t="s">
        <v>592</v>
      </c>
      <c r="L481" s="21" t="s">
        <v>1137</v>
      </c>
      <c r="M481" s="79">
        <v>2026</v>
      </c>
      <c r="N481" s="22"/>
      <c r="O481" s="23"/>
      <c r="P481" s="23"/>
      <c r="Q481" s="23"/>
      <c r="R481" s="23">
        <f t="shared" si="488"/>
        <v>0</v>
      </c>
      <c r="S481" s="24">
        <f t="shared" si="489"/>
        <v>0</v>
      </c>
      <c r="T481" s="24">
        <f t="shared" si="484"/>
        <v>0</v>
      </c>
      <c r="U481" s="24">
        <f t="shared" si="490"/>
        <v>0</v>
      </c>
      <c r="V481" s="24">
        <f t="shared" si="491"/>
        <v>0</v>
      </c>
      <c r="W481" s="25">
        <f t="shared" si="492"/>
        <v>0</v>
      </c>
      <c r="X481" s="24">
        <f t="shared" si="485"/>
        <v>0</v>
      </c>
      <c r="Y481" s="24">
        <f t="shared" si="486"/>
        <v>0</v>
      </c>
      <c r="Z481" s="24">
        <f t="shared" si="487"/>
        <v>0</v>
      </c>
      <c r="AA481" s="33"/>
      <c r="AB481" s="33"/>
      <c r="AC481" s="33"/>
      <c r="AD481" s="33"/>
      <c r="AE481" s="34"/>
    </row>
    <row r="482" spans="1:31" ht="135" customHeight="1" x14ac:dyDescent="0.3">
      <c r="A482" s="118" t="s">
        <v>1132</v>
      </c>
      <c r="B482" s="119" t="s">
        <v>1133</v>
      </c>
      <c r="C482" s="17" t="s">
        <v>1134</v>
      </c>
      <c r="D482" s="304" t="s">
        <v>1165</v>
      </c>
      <c r="E482" s="18" t="s">
        <v>35</v>
      </c>
      <c r="F482" s="18"/>
      <c r="G482" s="18"/>
      <c r="H482" s="304" t="s">
        <v>41</v>
      </c>
      <c r="I482" s="37">
        <v>1</v>
      </c>
      <c r="J482" s="31" t="s">
        <v>1166</v>
      </c>
      <c r="K482" s="62" t="s">
        <v>592</v>
      </c>
      <c r="L482" s="21" t="s">
        <v>1137</v>
      </c>
      <c r="M482" s="79">
        <v>2026</v>
      </c>
      <c r="N482" s="22"/>
      <c r="O482" s="23"/>
      <c r="P482" s="23"/>
      <c r="Q482" s="23"/>
      <c r="R482" s="23">
        <f>+N482+O482+P482+Q482</f>
        <v>0</v>
      </c>
      <c r="S482" s="24">
        <f>IF(N482/ I482&gt;100%,100%,N482/I482)</f>
        <v>0</v>
      </c>
      <c r="T482" s="24">
        <f t="shared" si="484"/>
        <v>0</v>
      </c>
      <c r="U482" s="24">
        <f>IF(P482/ I482&gt;100%,100%,P482/I482)</f>
        <v>0</v>
      </c>
      <c r="V482" s="24">
        <f>IF(Q482/ I482&gt;100%,100%,Q482/I482)</f>
        <v>0</v>
      </c>
      <c r="W482" s="25">
        <f>+S482</f>
        <v>0</v>
      </c>
      <c r="X482" s="24">
        <f t="shared" si="485"/>
        <v>0</v>
      </c>
      <c r="Y482" s="24">
        <f t="shared" si="486"/>
        <v>0</v>
      </c>
      <c r="Z482" s="24">
        <f t="shared" si="487"/>
        <v>0</v>
      </c>
      <c r="AA482" s="33"/>
      <c r="AB482" s="33"/>
      <c r="AC482" s="33"/>
      <c r="AD482" s="33"/>
      <c r="AE482" s="34"/>
    </row>
    <row r="483" spans="1:31" ht="75" customHeight="1" x14ac:dyDescent="0.3">
      <c r="A483" s="118" t="s">
        <v>1132</v>
      </c>
      <c r="B483" s="123" t="s">
        <v>1167</v>
      </c>
      <c r="C483" s="72" t="s">
        <v>1168</v>
      </c>
      <c r="D483" s="304" t="s">
        <v>1169</v>
      </c>
      <c r="E483" s="18"/>
      <c r="F483" s="18" t="s">
        <v>35</v>
      </c>
      <c r="G483" s="18"/>
      <c r="H483" s="304" t="s">
        <v>41</v>
      </c>
      <c r="I483" s="169">
        <v>0.15</v>
      </c>
      <c r="J483" s="31" t="s">
        <v>1170</v>
      </c>
      <c r="K483" s="21" t="s">
        <v>98</v>
      </c>
      <c r="L483" s="21" t="s">
        <v>99</v>
      </c>
      <c r="M483" s="79">
        <v>2026</v>
      </c>
      <c r="N483" s="22"/>
      <c r="O483" s="113"/>
      <c r="P483" s="23"/>
      <c r="Q483" s="23"/>
      <c r="R483" s="23">
        <f>+N483+O483+P483+Q483</f>
        <v>0</v>
      </c>
      <c r="S483" s="24">
        <f>IF(N483/ I483&gt;100%,100%,N483/I483)</f>
        <v>0</v>
      </c>
      <c r="T483" s="24">
        <f t="shared" si="484"/>
        <v>0</v>
      </c>
      <c r="U483" s="24">
        <f>IF(P483/ I483&gt;100%,100%,P483/I483)</f>
        <v>0</v>
      </c>
      <c r="V483" s="24">
        <f>IF(Q483/ I483&gt;100%,100%,Q483/I483)</f>
        <v>0</v>
      </c>
      <c r="W483" s="25">
        <f>+S483</f>
        <v>0</v>
      </c>
      <c r="X483" s="24">
        <f t="shared" si="485"/>
        <v>0</v>
      </c>
      <c r="Y483" s="24">
        <f t="shared" si="486"/>
        <v>0</v>
      </c>
      <c r="Z483" s="24">
        <f t="shared" si="487"/>
        <v>0</v>
      </c>
      <c r="AA483" s="33"/>
      <c r="AB483" s="33"/>
      <c r="AC483" s="33"/>
      <c r="AD483" s="33"/>
      <c r="AE483" s="34"/>
    </row>
    <row r="484" spans="1:31" ht="90.6" hidden="1" customHeight="1" x14ac:dyDescent="0.3">
      <c r="A484" s="118" t="s">
        <v>1132</v>
      </c>
      <c r="B484" s="123" t="s">
        <v>1167</v>
      </c>
      <c r="C484" s="72" t="s">
        <v>1168</v>
      </c>
      <c r="D484" s="73" t="s">
        <v>1171</v>
      </c>
      <c r="E484" s="73" t="s">
        <v>35</v>
      </c>
      <c r="F484" s="73"/>
      <c r="G484" s="73"/>
      <c r="H484" s="18" t="s">
        <v>41</v>
      </c>
      <c r="I484" s="31"/>
      <c r="J484" s="31"/>
      <c r="K484" s="21" t="s">
        <v>98</v>
      </c>
      <c r="L484" s="21" t="s">
        <v>99</v>
      </c>
      <c r="M484" s="79">
        <v>2027</v>
      </c>
      <c r="N484" s="22"/>
      <c r="O484" s="33"/>
      <c r="P484" s="33"/>
      <c r="Q484" s="33"/>
      <c r="R484" s="33"/>
      <c r="S484" s="33"/>
      <c r="T484" s="33"/>
      <c r="U484" s="33"/>
      <c r="V484" s="33"/>
      <c r="W484" s="33"/>
      <c r="X484" s="33"/>
      <c r="Y484" s="33"/>
      <c r="Z484" s="33"/>
      <c r="AA484" s="33"/>
      <c r="AB484" s="33"/>
      <c r="AC484" s="33"/>
      <c r="AD484" s="33"/>
      <c r="AE484" s="34"/>
    </row>
    <row r="485" spans="1:31" ht="100.8" hidden="1" x14ac:dyDescent="0.3">
      <c r="A485" s="118" t="s">
        <v>1132</v>
      </c>
      <c r="B485" s="123" t="s">
        <v>1167</v>
      </c>
      <c r="C485" s="72" t="s">
        <v>1168</v>
      </c>
      <c r="D485" s="18" t="s">
        <v>1172</v>
      </c>
      <c r="E485" s="18"/>
      <c r="F485" s="18" t="s">
        <v>35</v>
      </c>
      <c r="G485" s="18"/>
      <c r="H485" s="18" t="s">
        <v>41</v>
      </c>
      <c r="I485" s="31"/>
      <c r="J485" s="31"/>
      <c r="K485" s="21" t="s">
        <v>98</v>
      </c>
      <c r="L485" s="21" t="s">
        <v>99</v>
      </c>
      <c r="M485" s="79">
        <v>2027</v>
      </c>
      <c r="N485" s="22"/>
      <c r="O485" s="33"/>
      <c r="P485" s="33"/>
      <c r="Q485" s="33"/>
      <c r="R485" s="33"/>
      <c r="S485" s="33"/>
      <c r="T485" s="33"/>
      <c r="U485" s="33"/>
      <c r="V485" s="33"/>
      <c r="W485" s="33"/>
      <c r="X485" s="33"/>
      <c r="Y485" s="33"/>
      <c r="Z485" s="33"/>
      <c r="AA485" s="33"/>
      <c r="AB485" s="33"/>
      <c r="AC485" s="33"/>
      <c r="AD485" s="33"/>
      <c r="AE485" s="34"/>
    </row>
    <row r="486" spans="1:31" ht="28.95" hidden="1" customHeight="1" x14ac:dyDescent="0.3">
      <c r="A486" s="159" t="s">
        <v>1173</v>
      </c>
      <c r="B486" s="16" t="s">
        <v>1174</v>
      </c>
      <c r="C486" s="17" t="s">
        <v>1175</v>
      </c>
      <c r="D486" s="18" t="s">
        <v>1176</v>
      </c>
      <c r="E486" s="18"/>
      <c r="F486" s="18" t="s">
        <v>35</v>
      </c>
      <c r="G486" s="18"/>
      <c r="H486" s="18" t="s">
        <v>41</v>
      </c>
      <c r="I486" s="140">
        <v>0.5</v>
      </c>
      <c r="J486" s="20" t="s">
        <v>1177</v>
      </c>
      <c r="K486" s="21" t="s">
        <v>62</v>
      </c>
      <c r="L486" s="21" t="s">
        <v>183</v>
      </c>
      <c r="M486" s="79">
        <v>2027</v>
      </c>
      <c r="N486" s="22"/>
      <c r="O486" s="23"/>
      <c r="P486" s="23"/>
      <c r="Q486" s="23"/>
      <c r="R486" s="23">
        <f>+N486+O486+P486+Q486</f>
        <v>0</v>
      </c>
      <c r="S486" s="24">
        <f>IF(N486/ I486&gt;100%,100%,N486/I486)</f>
        <v>0</v>
      </c>
      <c r="T486" s="24">
        <f t="shared" ref="T486" si="493">IF(O486/ I486&gt;100%,100%,O486/I486)</f>
        <v>0</v>
      </c>
      <c r="U486" s="24">
        <f>IF(P486/ I486&gt;100%,100%,P486/I486)</f>
        <v>0</v>
      </c>
      <c r="V486" s="24">
        <f>IF(Q486/ I486&gt;100%,100%,Q486/I486)</f>
        <v>0</v>
      </c>
      <c r="W486" s="25">
        <f>+S486</f>
        <v>0</v>
      </c>
      <c r="X486" s="24">
        <f t="shared" ref="X486" si="494">IF(S486+T486&gt;100%,100%,S486+T486)</f>
        <v>0</v>
      </c>
      <c r="Y486" s="24">
        <f t="shared" ref="Y486" si="495">IF(S486+T486+U486&gt;100%,100%,S486+T486+U486)</f>
        <v>0</v>
      </c>
      <c r="Z486" s="24">
        <f t="shared" ref="Z486" si="496">IF(S486+T486+U486+V486&gt;100%,100%,S486+T486+U486+V486)</f>
        <v>0</v>
      </c>
      <c r="AA486" s="33"/>
      <c r="AB486" s="33"/>
      <c r="AC486" s="33"/>
      <c r="AD486" s="33"/>
      <c r="AE486" s="34"/>
    </row>
    <row r="487" spans="1:31" ht="57.6" hidden="1" x14ac:dyDescent="0.3">
      <c r="A487" s="159" t="s">
        <v>1173</v>
      </c>
      <c r="B487" s="16" t="s">
        <v>1174</v>
      </c>
      <c r="C487" s="17" t="s">
        <v>1175</v>
      </c>
      <c r="D487" s="18" t="s">
        <v>1178</v>
      </c>
      <c r="E487" s="18"/>
      <c r="F487" s="18" t="s">
        <v>35</v>
      </c>
      <c r="G487" s="18"/>
      <c r="H487" s="18" t="s">
        <v>41</v>
      </c>
      <c r="I487" s="20"/>
      <c r="J487" s="20"/>
      <c r="K487" s="21" t="s">
        <v>62</v>
      </c>
      <c r="L487" s="21" t="s">
        <v>183</v>
      </c>
      <c r="M487" s="79">
        <v>2027</v>
      </c>
      <c r="N487" s="22"/>
      <c r="O487" s="33"/>
      <c r="P487" s="33"/>
      <c r="Q487" s="33"/>
      <c r="R487" s="33"/>
      <c r="S487" s="33"/>
      <c r="T487" s="33"/>
      <c r="U487" s="33"/>
      <c r="V487" s="33"/>
      <c r="W487" s="33"/>
      <c r="X487" s="33"/>
      <c r="Y487" s="33"/>
      <c r="Z487" s="33"/>
      <c r="AA487" s="33"/>
      <c r="AB487" s="33"/>
      <c r="AC487" s="33"/>
      <c r="AD487" s="33"/>
      <c r="AE487" s="34"/>
    </row>
    <row r="488" spans="1:31" ht="57.6" hidden="1" x14ac:dyDescent="0.3">
      <c r="A488" s="159" t="s">
        <v>1173</v>
      </c>
      <c r="B488" s="16" t="s">
        <v>1174</v>
      </c>
      <c r="C488" s="17" t="s">
        <v>1175</v>
      </c>
      <c r="D488" s="18" t="s">
        <v>1179</v>
      </c>
      <c r="E488" s="18"/>
      <c r="F488" s="18" t="s">
        <v>35</v>
      </c>
      <c r="G488" s="18"/>
      <c r="H488" s="18" t="s">
        <v>41</v>
      </c>
      <c r="I488" s="20"/>
      <c r="J488" s="20"/>
      <c r="K488" s="21" t="s">
        <v>62</v>
      </c>
      <c r="L488" s="21" t="s">
        <v>183</v>
      </c>
      <c r="M488" s="79">
        <v>2027</v>
      </c>
      <c r="N488" s="22"/>
      <c r="O488" s="33"/>
      <c r="P488" s="33"/>
      <c r="Q488" s="33"/>
      <c r="R488" s="33"/>
      <c r="S488" s="33"/>
      <c r="T488" s="33"/>
      <c r="U488" s="33"/>
      <c r="V488" s="33"/>
      <c r="W488" s="33"/>
      <c r="X488" s="33"/>
      <c r="Y488" s="33"/>
      <c r="Z488" s="33"/>
      <c r="AA488" s="33"/>
      <c r="AB488" s="33"/>
      <c r="AC488" s="33"/>
      <c r="AD488" s="33"/>
      <c r="AE488" s="34"/>
    </row>
    <row r="489" spans="1:31" ht="57.6" hidden="1" x14ac:dyDescent="0.3">
      <c r="A489" s="159" t="s">
        <v>1173</v>
      </c>
      <c r="B489" s="16" t="s">
        <v>1174</v>
      </c>
      <c r="C489" s="17" t="s">
        <v>1175</v>
      </c>
      <c r="D489" s="286" t="s">
        <v>1180</v>
      </c>
      <c r="E489" s="18"/>
      <c r="F489" s="18" t="s">
        <v>35</v>
      </c>
      <c r="G489" s="18"/>
      <c r="H489" s="18" t="s">
        <v>41</v>
      </c>
      <c r="I489" s="20"/>
      <c r="J489" s="20"/>
      <c r="K489" s="21" t="s">
        <v>62</v>
      </c>
      <c r="L489" s="21" t="s">
        <v>183</v>
      </c>
      <c r="M489" s="79">
        <v>2027</v>
      </c>
      <c r="N489" s="22"/>
      <c r="O489" s="33"/>
      <c r="P489" s="33"/>
      <c r="Q489" s="33"/>
      <c r="R489" s="33"/>
      <c r="S489" s="33"/>
      <c r="T489" s="33"/>
      <c r="U489" s="33"/>
      <c r="V489" s="33"/>
      <c r="W489" s="33"/>
      <c r="X489" s="33"/>
      <c r="Y489" s="33"/>
      <c r="Z489" s="33"/>
      <c r="AA489" s="33"/>
      <c r="AB489" s="33"/>
      <c r="AC489" s="33"/>
      <c r="AD489" s="33"/>
      <c r="AE489" s="34"/>
    </row>
    <row r="490" spans="1:31" ht="75" customHeight="1" x14ac:dyDescent="0.3">
      <c r="A490" s="159" t="s">
        <v>1173</v>
      </c>
      <c r="B490" s="71" t="s">
        <v>1181</v>
      </c>
      <c r="C490" s="72" t="s">
        <v>1182</v>
      </c>
      <c r="D490" s="304" t="s">
        <v>1183</v>
      </c>
      <c r="E490" s="18"/>
      <c r="F490" s="18" t="s">
        <v>35</v>
      </c>
      <c r="G490" s="18"/>
      <c r="H490" s="304" t="s">
        <v>525</v>
      </c>
      <c r="I490" s="19">
        <v>900</v>
      </c>
      <c r="J490" s="20" t="s">
        <v>1184</v>
      </c>
      <c r="K490" s="62" t="s">
        <v>592</v>
      </c>
      <c r="L490" s="129" t="s">
        <v>663</v>
      </c>
      <c r="M490" s="79">
        <v>2026</v>
      </c>
      <c r="N490" s="22"/>
      <c r="O490" s="23"/>
      <c r="P490" s="23"/>
      <c r="Q490" s="23"/>
      <c r="R490" s="23">
        <f>+N490+O490+P490+Q490</f>
        <v>0</v>
      </c>
      <c r="S490" s="24">
        <f>IF(N490/ I490&gt;100%,100%,N490/I490)</f>
        <v>0</v>
      </c>
      <c r="T490" s="24">
        <f t="shared" ref="T490:T494" si="497">IF(O490/ I490&gt;100%,100%,O490/I490)</f>
        <v>0</v>
      </c>
      <c r="U490" s="24">
        <f>IF(P490/ I490&gt;100%,100%,P490/I490)</f>
        <v>0</v>
      </c>
      <c r="V490" s="24">
        <f>IF(Q490/ I490&gt;100%,100%,Q490/I490)</f>
        <v>0</v>
      </c>
      <c r="W490" s="25">
        <f>+S490</f>
        <v>0</v>
      </c>
      <c r="X490" s="24">
        <f t="shared" ref="X490:X494" si="498">IF(S490+T490&gt;100%,100%,S490+T490)</f>
        <v>0</v>
      </c>
      <c r="Y490" s="24">
        <f t="shared" ref="Y490:Y494" si="499">IF(S490+T490+U490&gt;100%,100%,S490+T490+U490)</f>
        <v>0</v>
      </c>
      <c r="Z490" s="24">
        <f t="shared" ref="Z490:Z494" si="500">IF(S490+T490+U490+V490&gt;100%,100%,S490+T490+U490+V490)</f>
        <v>0</v>
      </c>
      <c r="AA490" s="40" t="s">
        <v>1185</v>
      </c>
      <c r="AB490" s="33"/>
      <c r="AC490" s="33"/>
      <c r="AD490" s="33"/>
      <c r="AE490" s="34"/>
    </row>
    <row r="491" spans="1:31" ht="72" x14ac:dyDescent="0.3">
      <c r="A491" s="159" t="s">
        <v>1173</v>
      </c>
      <c r="B491" s="71" t="s">
        <v>1181</v>
      </c>
      <c r="C491" s="72" t="s">
        <v>1182</v>
      </c>
      <c r="D491" s="309" t="s">
        <v>1186</v>
      </c>
      <c r="E491" s="73" t="s">
        <v>35</v>
      </c>
      <c r="F491" s="73"/>
      <c r="G491" s="73"/>
      <c r="H491" s="304" t="s">
        <v>41</v>
      </c>
      <c r="I491" s="19">
        <v>350</v>
      </c>
      <c r="J491" s="20" t="s">
        <v>1187</v>
      </c>
      <c r="K491" s="62" t="s">
        <v>592</v>
      </c>
      <c r="L491" s="129" t="s">
        <v>663</v>
      </c>
      <c r="M491" s="79">
        <v>2026</v>
      </c>
      <c r="N491" s="22"/>
      <c r="O491" s="23"/>
      <c r="P491" s="23"/>
      <c r="Q491" s="23"/>
      <c r="R491" s="23">
        <f t="shared" ref="R491:R494" si="501">+N491+O491+P491+Q491</f>
        <v>0</v>
      </c>
      <c r="S491" s="24">
        <f t="shared" ref="S491:S494" si="502">IF(N491/ I491&gt;100%,100%,N491/I491)</f>
        <v>0</v>
      </c>
      <c r="T491" s="24">
        <f t="shared" si="497"/>
        <v>0</v>
      </c>
      <c r="U491" s="24">
        <f t="shared" ref="U491:U494" si="503">IF(P491/ I491&gt;100%,100%,P491/I491)</f>
        <v>0</v>
      </c>
      <c r="V491" s="24">
        <f t="shared" ref="V491:V494" si="504">IF(Q491/ I491&gt;100%,100%,Q491/I491)</f>
        <v>0</v>
      </c>
      <c r="W491" s="25">
        <f t="shared" ref="W491:W494" si="505">+S491</f>
        <v>0</v>
      </c>
      <c r="X491" s="24">
        <f t="shared" si="498"/>
        <v>0</v>
      </c>
      <c r="Y491" s="24">
        <f t="shared" si="499"/>
        <v>0</v>
      </c>
      <c r="Z491" s="24">
        <f t="shared" si="500"/>
        <v>0</v>
      </c>
      <c r="AA491" s="40" t="s">
        <v>1188</v>
      </c>
      <c r="AB491" s="33"/>
      <c r="AC491" s="33"/>
      <c r="AD491" s="70"/>
      <c r="AE491" s="34"/>
    </row>
    <row r="492" spans="1:31" ht="72" x14ac:dyDescent="0.3">
      <c r="A492" s="159" t="s">
        <v>1173</v>
      </c>
      <c r="B492" s="71" t="s">
        <v>1181</v>
      </c>
      <c r="C492" s="72" t="s">
        <v>1182</v>
      </c>
      <c r="D492" s="309" t="s">
        <v>1189</v>
      </c>
      <c r="E492" s="73" t="s">
        <v>35</v>
      </c>
      <c r="F492" s="73"/>
      <c r="G492" s="73"/>
      <c r="H492" s="304" t="s">
        <v>41</v>
      </c>
      <c r="I492" s="19">
        <v>98</v>
      </c>
      <c r="J492" s="20" t="s">
        <v>1190</v>
      </c>
      <c r="K492" s="62" t="s">
        <v>592</v>
      </c>
      <c r="L492" s="129" t="s">
        <v>663</v>
      </c>
      <c r="M492" s="79">
        <v>2026</v>
      </c>
      <c r="N492" s="22"/>
      <c r="O492" s="23"/>
      <c r="P492" s="23"/>
      <c r="Q492" s="23"/>
      <c r="R492" s="23">
        <f t="shared" si="501"/>
        <v>0</v>
      </c>
      <c r="S492" s="24">
        <f t="shared" si="502"/>
        <v>0</v>
      </c>
      <c r="T492" s="24">
        <f t="shared" si="497"/>
        <v>0</v>
      </c>
      <c r="U492" s="24">
        <f t="shared" si="503"/>
        <v>0</v>
      </c>
      <c r="V492" s="24">
        <f t="shared" si="504"/>
        <v>0</v>
      </c>
      <c r="W492" s="25">
        <f t="shared" si="505"/>
        <v>0</v>
      </c>
      <c r="X492" s="24">
        <f t="shared" si="498"/>
        <v>0</v>
      </c>
      <c r="Y492" s="24">
        <f t="shared" si="499"/>
        <v>0</v>
      </c>
      <c r="Z492" s="24">
        <f t="shared" si="500"/>
        <v>0</v>
      </c>
      <c r="AA492" s="40" t="s">
        <v>1191</v>
      </c>
      <c r="AB492" s="33"/>
      <c r="AC492" s="40"/>
      <c r="AD492" s="40"/>
      <c r="AE492" s="34"/>
    </row>
    <row r="493" spans="1:31" ht="146.4" customHeight="1" x14ac:dyDescent="0.3">
      <c r="A493" s="159" t="s">
        <v>1173</v>
      </c>
      <c r="B493" s="71" t="s">
        <v>1181</v>
      </c>
      <c r="C493" s="72" t="s">
        <v>1182</v>
      </c>
      <c r="D493" s="309" t="s">
        <v>1192</v>
      </c>
      <c r="E493" s="73" t="s">
        <v>35</v>
      </c>
      <c r="F493" s="73"/>
      <c r="G493" s="73"/>
      <c r="H493" s="304" t="s">
        <v>41</v>
      </c>
      <c r="I493" s="19">
        <v>50</v>
      </c>
      <c r="J493" s="20" t="s">
        <v>1193</v>
      </c>
      <c r="K493" s="62" t="s">
        <v>592</v>
      </c>
      <c r="L493" s="129" t="s">
        <v>663</v>
      </c>
      <c r="M493" s="79">
        <v>2026</v>
      </c>
      <c r="N493" s="22"/>
      <c r="O493" s="23"/>
      <c r="P493" s="23"/>
      <c r="Q493" s="23"/>
      <c r="R493" s="23">
        <f t="shared" si="501"/>
        <v>0</v>
      </c>
      <c r="S493" s="24">
        <f t="shared" si="502"/>
        <v>0</v>
      </c>
      <c r="T493" s="24">
        <f t="shared" si="497"/>
        <v>0</v>
      </c>
      <c r="U493" s="24">
        <f t="shared" si="503"/>
        <v>0</v>
      </c>
      <c r="V493" s="24">
        <f t="shared" si="504"/>
        <v>0</v>
      </c>
      <c r="W493" s="25">
        <f t="shared" si="505"/>
        <v>0</v>
      </c>
      <c r="X493" s="24">
        <f t="shared" si="498"/>
        <v>0</v>
      </c>
      <c r="Y493" s="24">
        <f t="shared" si="499"/>
        <v>0</v>
      </c>
      <c r="Z493" s="24">
        <f t="shared" si="500"/>
        <v>0</v>
      </c>
      <c r="AA493" s="40" t="s">
        <v>1191</v>
      </c>
      <c r="AB493" s="33"/>
      <c r="AC493" s="33"/>
      <c r="AD493" s="40"/>
      <c r="AE493" s="34"/>
    </row>
    <row r="494" spans="1:31" ht="28.95" customHeight="1" x14ac:dyDescent="0.3">
      <c r="A494" s="159" t="s">
        <v>1173</v>
      </c>
      <c r="B494" s="71" t="s">
        <v>1194</v>
      </c>
      <c r="C494" s="72" t="s">
        <v>1195</v>
      </c>
      <c r="D494" s="309" t="s">
        <v>1196</v>
      </c>
      <c r="E494" s="73" t="s">
        <v>35</v>
      </c>
      <c r="F494" s="73"/>
      <c r="G494" s="73"/>
      <c r="H494" s="304" t="s">
        <v>41</v>
      </c>
      <c r="I494" s="43">
        <v>0.3</v>
      </c>
      <c r="J494" s="20" t="s">
        <v>1197</v>
      </c>
      <c r="K494" s="129" t="s">
        <v>62</v>
      </c>
      <c r="L494" s="21" t="s">
        <v>183</v>
      </c>
      <c r="M494" s="79">
        <v>2026</v>
      </c>
      <c r="N494" s="22"/>
      <c r="O494" s="23"/>
      <c r="P494" s="23"/>
      <c r="Q494" s="23"/>
      <c r="R494" s="23">
        <f t="shared" si="501"/>
        <v>0</v>
      </c>
      <c r="S494" s="24">
        <f t="shared" si="502"/>
        <v>0</v>
      </c>
      <c r="T494" s="24">
        <f t="shared" si="497"/>
        <v>0</v>
      </c>
      <c r="U494" s="24">
        <f t="shared" si="503"/>
        <v>0</v>
      </c>
      <c r="V494" s="24">
        <f t="shared" si="504"/>
        <v>0</v>
      </c>
      <c r="W494" s="25">
        <f t="shared" si="505"/>
        <v>0</v>
      </c>
      <c r="X494" s="24">
        <f t="shared" si="498"/>
        <v>0</v>
      </c>
      <c r="Y494" s="24">
        <f t="shared" si="499"/>
        <v>0</v>
      </c>
      <c r="Z494" s="24">
        <f t="shared" si="500"/>
        <v>0</v>
      </c>
      <c r="AA494" s="38"/>
      <c r="AB494" s="38"/>
      <c r="AC494" s="33"/>
      <c r="AD494" s="33"/>
      <c r="AE494" s="34"/>
    </row>
    <row r="495" spans="1:31" ht="14.4" hidden="1" customHeight="1" x14ac:dyDescent="0.3">
      <c r="A495" s="159" t="s">
        <v>1173</v>
      </c>
      <c r="B495" s="71" t="s">
        <v>1194</v>
      </c>
      <c r="C495" s="72" t="s">
        <v>1195</v>
      </c>
      <c r="D495" s="18" t="s">
        <v>1198</v>
      </c>
      <c r="E495" s="18"/>
      <c r="F495" s="18" t="s">
        <v>35</v>
      </c>
      <c r="G495" s="18"/>
      <c r="H495" s="18" t="s">
        <v>41</v>
      </c>
      <c r="I495" s="19"/>
      <c r="J495" s="19"/>
      <c r="K495" s="129" t="s">
        <v>62</v>
      </c>
      <c r="L495" s="21" t="s">
        <v>183</v>
      </c>
      <c r="M495" s="79">
        <v>2027</v>
      </c>
      <c r="N495" s="22"/>
      <c r="O495" s="33"/>
      <c r="P495" s="33"/>
      <c r="Q495" s="33"/>
      <c r="R495" s="33"/>
      <c r="S495" s="33"/>
      <c r="T495" s="33"/>
      <c r="U495" s="33"/>
      <c r="V495" s="33"/>
      <c r="W495" s="33"/>
      <c r="X495" s="33"/>
      <c r="Y495" s="33"/>
      <c r="Z495" s="33"/>
      <c r="AA495" s="33"/>
      <c r="AB495" s="33"/>
      <c r="AC495" s="33"/>
      <c r="AD495" s="33"/>
      <c r="AE495" s="34"/>
    </row>
    <row r="496" spans="1:31" ht="100.8" x14ac:dyDescent="0.3">
      <c r="A496" s="159" t="s">
        <v>1173</v>
      </c>
      <c r="B496" s="71" t="s">
        <v>1194</v>
      </c>
      <c r="C496" s="72" t="s">
        <v>1195</v>
      </c>
      <c r="D496" s="309" t="s">
        <v>1199</v>
      </c>
      <c r="E496" s="73" t="s">
        <v>35</v>
      </c>
      <c r="F496" s="73"/>
      <c r="G496" s="73"/>
      <c r="H496" s="304" t="s">
        <v>41</v>
      </c>
      <c r="I496" s="140">
        <v>0.01</v>
      </c>
      <c r="J496" s="20" t="s">
        <v>1200</v>
      </c>
      <c r="K496" s="129" t="s">
        <v>62</v>
      </c>
      <c r="L496" s="21" t="s">
        <v>183</v>
      </c>
      <c r="M496" s="79">
        <v>2026</v>
      </c>
      <c r="N496" s="22"/>
      <c r="O496" s="23"/>
      <c r="P496" s="23"/>
      <c r="Q496" s="23"/>
      <c r="R496" s="23">
        <f t="shared" ref="R496:R498" si="506">+N496+O496+P496+Q496</f>
        <v>0</v>
      </c>
      <c r="S496" s="24">
        <f t="shared" ref="S496:S498" si="507">IF(N496/ I496&gt;100%,100%,N496/I496)</f>
        <v>0</v>
      </c>
      <c r="T496" s="24">
        <f t="shared" ref="T496:T497" si="508">IF(O496/ I496&gt;100%,100%,O496/I496)</f>
        <v>0</v>
      </c>
      <c r="U496" s="24">
        <f t="shared" ref="U496" si="509">IF(P496/ I496&gt;100%,100%,P496/I496)</f>
        <v>0</v>
      </c>
      <c r="V496" s="24">
        <f t="shared" ref="V496" si="510">IF(Q496/ I496&gt;100%,100%,Q496/I496)</f>
        <v>0</v>
      </c>
      <c r="W496" s="25">
        <f t="shared" ref="W496" si="511">+S496</f>
        <v>0</v>
      </c>
      <c r="X496" s="24">
        <f t="shared" ref="X496:X497" si="512">IF(S496+T496&gt;100%,100%,S496+T496)</f>
        <v>0</v>
      </c>
      <c r="Y496" s="24">
        <f t="shared" ref="Y496:Y497" si="513">IF(S496+T496+U496&gt;100%,100%,S496+T496+U496)</f>
        <v>0</v>
      </c>
      <c r="Z496" s="24">
        <f t="shared" ref="Z496:Z497" si="514">IF(S496+T496+U496+V496&gt;100%,100%,S496+T496+U496+V496)</f>
        <v>0</v>
      </c>
      <c r="AA496" s="33"/>
      <c r="AB496" s="33"/>
      <c r="AC496" s="33"/>
      <c r="AD496" s="33"/>
      <c r="AE496" s="34"/>
    </row>
    <row r="497" spans="1:31" ht="141" customHeight="1" x14ac:dyDescent="0.3">
      <c r="A497" s="159" t="s">
        <v>1173</v>
      </c>
      <c r="B497" s="71" t="s">
        <v>1201</v>
      </c>
      <c r="C497" s="72" t="s">
        <v>1202</v>
      </c>
      <c r="D497" s="309" t="s">
        <v>1203</v>
      </c>
      <c r="E497" s="73" t="s">
        <v>35</v>
      </c>
      <c r="F497" s="73"/>
      <c r="G497" s="73"/>
      <c r="H497" s="304" t="s">
        <v>41</v>
      </c>
      <c r="I497" s="43">
        <v>0.25</v>
      </c>
      <c r="J497" s="20" t="s">
        <v>1204</v>
      </c>
      <c r="K497" s="129" t="s">
        <v>62</v>
      </c>
      <c r="L497" s="21" t="s">
        <v>183</v>
      </c>
      <c r="M497" s="79">
        <v>2026</v>
      </c>
      <c r="N497" s="22"/>
      <c r="O497" s="23"/>
      <c r="P497" s="23"/>
      <c r="Q497" s="23"/>
      <c r="R497" s="23">
        <f t="shared" si="506"/>
        <v>0</v>
      </c>
      <c r="S497" s="24">
        <f t="shared" si="507"/>
        <v>0</v>
      </c>
      <c r="T497" s="24">
        <f t="shared" si="508"/>
        <v>0</v>
      </c>
      <c r="U497" s="24">
        <f>IF(P497/ I497&gt;100%,100%,P497/I497)</f>
        <v>0</v>
      </c>
      <c r="V497" s="24">
        <f>IF(Q497/ I497&gt;100%,100%,Q497/I497)</f>
        <v>0</v>
      </c>
      <c r="W497" s="25">
        <f>+S497</f>
        <v>0</v>
      </c>
      <c r="X497" s="24">
        <f t="shared" si="512"/>
        <v>0</v>
      </c>
      <c r="Y497" s="24">
        <f t="shared" si="513"/>
        <v>0</v>
      </c>
      <c r="Z497" s="24">
        <f t="shared" si="514"/>
        <v>0</v>
      </c>
      <c r="AA497" s="38"/>
      <c r="AB497" s="38"/>
      <c r="AC497" s="33"/>
      <c r="AD497" s="33"/>
      <c r="AE497" s="34"/>
    </row>
    <row r="498" spans="1:31" ht="100.8" hidden="1" x14ac:dyDescent="0.3">
      <c r="A498" s="159" t="s">
        <v>1173</v>
      </c>
      <c r="B498" s="71" t="s">
        <v>1201</v>
      </c>
      <c r="C498" s="72" t="s">
        <v>1202</v>
      </c>
      <c r="D498" s="287" t="s">
        <v>1205</v>
      </c>
      <c r="E498" s="73" t="s">
        <v>35</v>
      </c>
      <c r="F498" s="73"/>
      <c r="G498" s="73"/>
      <c r="H498" s="18" t="s">
        <v>41</v>
      </c>
      <c r="I498" s="20">
        <v>1</v>
      </c>
      <c r="J498" s="20"/>
      <c r="K498" s="129" t="s">
        <v>62</v>
      </c>
      <c r="L498" s="21" t="s">
        <v>183</v>
      </c>
      <c r="M498" s="79">
        <v>2027</v>
      </c>
      <c r="N498" s="22"/>
      <c r="O498" s="33"/>
      <c r="P498" s="33"/>
      <c r="Q498" s="33"/>
      <c r="R498" s="23">
        <f t="shared" si="506"/>
        <v>0</v>
      </c>
      <c r="S498" s="24">
        <f t="shared" si="507"/>
        <v>0</v>
      </c>
      <c r="T498" s="33"/>
      <c r="U498" s="33"/>
      <c r="V498" s="33"/>
      <c r="W498" s="33"/>
      <c r="X498" s="33"/>
      <c r="Y498" s="33"/>
      <c r="Z498" s="33"/>
      <c r="AA498" s="33"/>
      <c r="AB498" s="33"/>
      <c r="AC498" s="33"/>
      <c r="AD498" s="33"/>
      <c r="AE498" s="34"/>
    </row>
    <row r="499" spans="1:31" ht="14.4" hidden="1" customHeight="1" x14ac:dyDescent="0.3">
      <c r="A499" s="159" t="s">
        <v>1173</v>
      </c>
      <c r="B499" s="71" t="s">
        <v>1201</v>
      </c>
      <c r="C499" s="72" t="s">
        <v>1202</v>
      </c>
      <c r="D499" s="18" t="s">
        <v>1206</v>
      </c>
      <c r="E499" s="18"/>
      <c r="F499" s="18" t="s">
        <v>35</v>
      </c>
      <c r="G499" s="18"/>
      <c r="H499" s="18" t="s">
        <v>41</v>
      </c>
      <c r="I499" s="19"/>
      <c r="J499" s="19"/>
      <c r="K499" s="129" t="s">
        <v>62</v>
      </c>
      <c r="L499" s="21" t="s">
        <v>183</v>
      </c>
      <c r="M499" s="79">
        <v>2027</v>
      </c>
      <c r="N499" s="22"/>
      <c r="O499" s="33"/>
      <c r="P499" s="33"/>
      <c r="Q499" s="33"/>
      <c r="R499" s="33"/>
      <c r="S499" s="33"/>
      <c r="T499" s="33"/>
      <c r="U499" s="33"/>
      <c r="V499" s="33"/>
      <c r="W499" s="33"/>
      <c r="X499" s="33"/>
      <c r="Y499" s="33"/>
      <c r="Z499" s="33"/>
      <c r="AA499" s="33"/>
      <c r="AB499" s="33"/>
      <c r="AC499" s="33"/>
      <c r="AD499" s="33"/>
      <c r="AE499" s="34"/>
    </row>
    <row r="500" spans="1:31" ht="99" customHeight="1" x14ac:dyDescent="0.3">
      <c r="A500" s="159" t="s">
        <v>1173</v>
      </c>
      <c r="B500" s="71" t="s">
        <v>1207</v>
      </c>
      <c r="C500" s="72" t="s">
        <v>1208</v>
      </c>
      <c r="D500" s="309" t="s">
        <v>1209</v>
      </c>
      <c r="E500" s="73" t="s">
        <v>35</v>
      </c>
      <c r="F500" s="73"/>
      <c r="G500" s="73"/>
      <c r="H500" s="304" t="s">
        <v>41</v>
      </c>
      <c r="I500" s="19">
        <v>3</v>
      </c>
      <c r="J500" s="20" t="s">
        <v>1210</v>
      </c>
      <c r="K500" s="62" t="s">
        <v>592</v>
      </c>
      <c r="L500" s="129" t="s">
        <v>663</v>
      </c>
      <c r="M500" s="79">
        <v>2026</v>
      </c>
      <c r="N500" s="22"/>
      <c r="O500" s="23"/>
      <c r="P500" s="23"/>
      <c r="Q500" s="23"/>
      <c r="R500" s="23">
        <f t="shared" ref="R500:R504" si="515">+N500+O500+P500+Q500</f>
        <v>0</v>
      </c>
      <c r="S500" s="24">
        <f t="shared" ref="S500:S504" si="516">IF(N500/ I500&gt;100%,100%,N500/I500)</f>
        <v>0</v>
      </c>
      <c r="T500" s="24">
        <f t="shared" ref="T500:T504" si="517">IF(O500/ I500&gt;100%,100%,O500/I500)</f>
        <v>0</v>
      </c>
      <c r="U500" s="24">
        <f t="shared" ref="U500:U504" si="518">IF(P500/ I500&gt;100%,100%,P500/I500)</f>
        <v>0</v>
      </c>
      <c r="V500" s="24">
        <f t="shared" ref="V500:V504" si="519">IF(Q500/ I500&gt;100%,100%,Q500/I500)</f>
        <v>0</v>
      </c>
      <c r="W500" s="25">
        <f t="shared" ref="W500:W504" si="520">+S500</f>
        <v>0</v>
      </c>
      <c r="X500" s="24">
        <f t="shared" ref="X500:X504" si="521">IF(S500+T500&gt;100%,100%,S500+T500)</f>
        <v>0</v>
      </c>
      <c r="Y500" s="24">
        <f t="shared" ref="Y500:Y504" si="522">IF(S500+T500+U500&gt;100%,100%,S500+T500+U500)</f>
        <v>0</v>
      </c>
      <c r="Z500" s="24">
        <f t="shared" ref="Z500:Z504" si="523">IF(S500+T500+U500+V500&gt;100%,100%,S500+T500+U500+V500)</f>
        <v>0</v>
      </c>
      <c r="AA500" s="40" t="s">
        <v>1211</v>
      </c>
      <c r="AB500" s="33"/>
      <c r="AC500" s="33"/>
      <c r="AD500" s="40"/>
      <c r="AE500" s="34"/>
    </row>
    <row r="501" spans="1:31" ht="43.2" customHeight="1" x14ac:dyDescent="0.3">
      <c r="A501" s="159" t="s">
        <v>1173</v>
      </c>
      <c r="B501" s="71" t="s">
        <v>1207</v>
      </c>
      <c r="C501" s="72" t="s">
        <v>1208</v>
      </c>
      <c r="D501" s="309" t="s">
        <v>1212</v>
      </c>
      <c r="E501" s="73" t="s">
        <v>35</v>
      </c>
      <c r="F501" s="73"/>
      <c r="G501" s="73"/>
      <c r="H501" s="304" t="s">
        <v>41</v>
      </c>
      <c r="I501" s="19">
        <v>1</v>
      </c>
      <c r="J501" s="20" t="s">
        <v>1213</v>
      </c>
      <c r="K501" s="21" t="s">
        <v>129</v>
      </c>
      <c r="L501" s="129" t="s">
        <v>1214</v>
      </c>
      <c r="M501" s="79">
        <v>2026</v>
      </c>
      <c r="N501" s="22"/>
      <c r="O501" s="23"/>
      <c r="P501" s="23"/>
      <c r="Q501" s="23"/>
      <c r="R501" s="23">
        <f t="shared" si="515"/>
        <v>0</v>
      </c>
      <c r="S501" s="24">
        <f t="shared" si="516"/>
        <v>0</v>
      </c>
      <c r="T501" s="24">
        <f t="shared" si="517"/>
        <v>0</v>
      </c>
      <c r="U501" s="24">
        <f t="shared" si="518"/>
        <v>0</v>
      </c>
      <c r="V501" s="24">
        <f t="shared" si="519"/>
        <v>0</v>
      </c>
      <c r="W501" s="25">
        <f t="shared" si="520"/>
        <v>0</v>
      </c>
      <c r="X501" s="24">
        <f t="shared" si="521"/>
        <v>0</v>
      </c>
      <c r="Y501" s="24">
        <f t="shared" si="522"/>
        <v>0</v>
      </c>
      <c r="Z501" s="24">
        <f t="shared" si="523"/>
        <v>0</v>
      </c>
      <c r="AA501" s="33"/>
      <c r="AB501" s="33"/>
      <c r="AC501" s="33"/>
      <c r="AD501" s="33"/>
      <c r="AE501" s="34"/>
    </row>
    <row r="502" spans="1:31" ht="52.95" customHeight="1" x14ac:dyDescent="0.3">
      <c r="A502" s="159" t="s">
        <v>1173</v>
      </c>
      <c r="B502" s="71" t="s">
        <v>1207</v>
      </c>
      <c r="C502" s="72" t="s">
        <v>1208</v>
      </c>
      <c r="D502" s="309" t="s">
        <v>1215</v>
      </c>
      <c r="E502" s="73" t="s">
        <v>35</v>
      </c>
      <c r="F502" s="73"/>
      <c r="G502" s="73"/>
      <c r="H502" s="304" t="s">
        <v>41</v>
      </c>
      <c r="I502" s="43">
        <v>0.1</v>
      </c>
      <c r="J502" s="20" t="s">
        <v>1216</v>
      </c>
      <c r="K502" s="21" t="s">
        <v>129</v>
      </c>
      <c r="L502" s="129" t="s">
        <v>1214</v>
      </c>
      <c r="M502" s="79">
        <v>2026</v>
      </c>
      <c r="N502" s="22"/>
      <c r="O502" s="23"/>
      <c r="P502" s="23"/>
      <c r="Q502" s="23"/>
      <c r="R502" s="23">
        <f t="shared" si="515"/>
        <v>0</v>
      </c>
      <c r="S502" s="24">
        <f t="shared" si="516"/>
        <v>0</v>
      </c>
      <c r="T502" s="24">
        <f t="shared" si="517"/>
        <v>0</v>
      </c>
      <c r="U502" s="24">
        <f t="shared" si="518"/>
        <v>0</v>
      </c>
      <c r="V502" s="24">
        <f t="shared" si="519"/>
        <v>0</v>
      </c>
      <c r="W502" s="25">
        <f t="shared" si="520"/>
        <v>0</v>
      </c>
      <c r="X502" s="24">
        <f t="shared" si="521"/>
        <v>0</v>
      </c>
      <c r="Y502" s="24">
        <f t="shared" si="522"/>
        <v>0</v>
      </c>
      <c r="Z502" s="24">
        <f t="shared" si="523"/>
        <v>0</v>
      </c>
      <c r="AA502" s="33"/>
      <c r="AB502" s="33"/>
      <c r="AC502" s="33"/>
      <c r="AD502" s="33"/>
      <c r="AE502" s="34"/>
    </row>
    <row r="503" spans="1:31" ht="45" customHeight="1" x14ac:dyDescent="0.3">
      <c r="A503" s="159" t="s">
        <v>1173</v>
      </c>
      <c r="B503" s="71" t="s">
        <v>1207</v>
      </c>
      <c r="C503" s="72" t="s">
        <v>1208</v>
      </c>
      <c r="D503" s="309" t="s">
        <v>1217</v>
      </c>
      <c r="E503" s="73" t="s">
        <v>35</v>
      </c>
      <c r="F503" s="73"/>
      <c r="G503" s="73"/>
      <c r="H503" s="304" t="s">
        <v>41</v>
      </c>
      <c r="I503" s="43">
        <v>0.1</v>
      </c>
      <c r="J503" s="20" t="s">
        <v>1218</v>
      </c>
      <c r="K503" s="21" t="s">
        <v>129</v>
      </c>
      <c r="L503" s="129" t="s">
        <v>1214</v>
      </c>
      <c r="M503" s="79">
        <v>2026</v>
      </c>
      <c r="N503" s="22"/>
      <c r="O503" s="23"/>
      <c r="P503" s="23"/>
      <c r="Q503" s="23"/>
      <c r="R503" s="23">
        <f t="shared" si="515"/>
        <v>0</v>
      </c>
      <c r="S503" s="24">
        <f t="shared" si="516"/>
        <v>0</v>
      </c>
      <c r="T503" s="24">
        <f t="shared" si="517"/>
        <v>0</v>
      </c>
      <c r="U503" s="24">
        <f t="shared" si="518"/>
        <v>0</v>
      </c>
      <c r="V503" s="24">
        <f t="shared" si="519"/>
        <v>0</v>
      </c>
      <c r="W503" s="25">
        <f t="shared" si="520"/>
        <v>0</v>
      </c>
      <c r="X503" s="24">
        <f t="shared" si="521"/>
        <v>0</v>
      </c>
      <c r="Y503" s="24">
        <f t="shared" si="522"/>
        <v>0</v>
      </c>
      <c r="Z503" s="24">
        <f t="shared" si="523"/>
        <v>0</v>
      </c>
      <c r="AA503" s="33"/>
      <c r="AB503" s="33"/>
      <c r="AC503" s="33"/>
      <c r="AD503" s="33"/>
      <c r="AE503" s="34"/>
    </row>
    <row r="504" spans="1:31" ht="117" customHeight="1" x14ac:dyDescent="0.3">
      <c r="A504" s="159" t="s">
        <v>1173</v>
      </c>
      <c r="B504" s="71" t="s">
        <v>1219</v>
      </c>
      <c r="C504" s="72" t="s">
        <v>1220</v>
      </c>
      <c r="D504" s="309" t="s">
        <v>1221</v>
      </c>
      <c r="E504" s="73" t="s">
        <v>35</v>
      </c>
      <c r="F504" s="73"/>
      <c r="G504" s="73"/>
      <c r="H504" s="304" t="s">
        <v>41</v>
      </c>
      <c r="I504" s="43">
        <v>0.3</v>
      </c>
      <c r="J504" s="20" t="s">
        <v>1222</v>
      </c>
      <c r="K504" s="21" t="s">
        <v>98</v>
      </c>
      <c r="L504" s="21" t="s">
        <v>99</v>
      </c>
      <c r="M504" s="79">
        <v>2026</v>
      </c>
      <c r="N504" s="22"/>
      <c r="O504" s="113"/>
      <c r="P504" s="33"/>
      <c r="Q504" s="33"/>
      <c r="R504" s="23">
        <f t="shared" si="515"/>
        <v>0</v>
      </c>
      <c r="S504" s="24">
        <f t="shared" si="516"/>
        <v>0</v>
      </c>
      <c r="T504" s="24">
        <f t="shared" si="517"/>
        <v>0</v>
      </c>
      <c r="U504" s="24">
        <f t="shared" si="518"/>
        <v>0</v>
      </c>
      <c r="V504" s="24">
        <f t="shared" si="519"/>
        <v>0</v>
      </c>
      <c r="W504" s="25">
        <f t="shared" si="520"/>
        <v>0</v>
      </c>
      <c r="X504" s="24">
        <f t="shared" si="521"/>
        <v>0</v>
      </c>
      <c r="Y504" s="24">
        <f t="shared" si="522"/>
        <v>0</v>
      </c>
      <c r="Z504" s="24">
        <f t="shared" si="523"/>
        <v>0</v>
      </c>
      <c r="AA504" s="33"/>
      <c r="AB504" s="33"/>
      <c r="AC504" s="33"/>
      <c r="AD504" s="33"/>
      <c r="AE504" s="34"/>
    </row>
    <row r="505" spans="1:31" ht="129.6" hidden="1" x14ac:dyDescent="0.3">
      <c r="A505" s="159" t="s">
        <v>1173</v>
      </c>
      <c r="B505" s="71" t="s">
        <v>1219</v>
      </c>
      <c r="C505" s="72" t="s">
        <v>1220</v>
      </c>
      <c r="D505" s="73" t="s">
        <v>1223</v>
      </c>
      <c r="E505" s="73" t="s">
        <v>35</v>
      </c>
      <c r="F505" s="73"/>
      <c r="G505" s="73"/>
      <c r="H505" s="18" t="s">
        <v>41</v>
      </c>
      <c r="I505" s="20"/>
      <c r="J505" s="20"/>
      <c r="K505" s="21" t="s">
        <v>98</v>
      </c>
      <c r="L505" s="21" t="s">
        <v>99</v>
      </c>
      <c r="M505" s="79">
        <v>2027</v>
      </c>
      <c r="N505" s="22"/>
      <c r="O505" s="33"/>
      <c r="P505" s="33"/>
      <c r="Q505" s="33"/>
      <c r="R505" s="33"/>
      <c r="S505" s="33"/>
      <c r="T505" s="33"/>
      <c r="U505" s="33"/>
      <c r="V505" s="33"/>
      <c r="W505" s="33"/>
      <c r="X505" s="33"/>
      <c r="Y505" s="33"/>
      <c r="Z505" s="33"/>
      <c r="AA505" s="33"/>
      <c r="AB505" s="33"/>
      <c r="AC505" s="33"/>
      <c r="AD505" s="33"/>
      <c r="AE505" s="34"/>
    </row>
    <row r="506" spans="1:31" ht="129.6" hidden="1" x14ac:dyDescent="0.3">
      <c r="A506" s="159" t="s">
        <v>1173</v>
      </c>
      <c r="B506" s="71" t="s">
        <v>1219</v>
      </c>
      <c r="C506" s="72" t="s">
        <v>1220</v>
      </c>
      <c r="D506" s="18" t="s">
        <v>1224</v>
      </c>
      <c r="E506" s="18"/>
      <c r="F506" s="18" t="s">
        <v>35</v>
      </c>
      <c r="G506" s="18"/>
      <c r="H506" s="18" t="s">
        <v>41</v>
      </c>
      <c r="I506" s="20"/>
      <c r="J506" s="20"/>
      <c r="K506" s="21" t="s">
        <v>98</v>
      </c>
      <c r="L506" s="21" t="s">
        <v>99</v>
      </c>
      <c r="M506" s="79">
        <v>2027</v>
      </c>
      <c r="N506" s="22"/>
      <c r="O506" s="33"/>
      <c r="P506" s="33"/>
      <c r="Q506" s="33"/>
      <c r="R506" s="33"/>
      <c r="S506" s="33"/>
      <c r="T506" s="33"/>
      <c r="U506" s="33"/>
      <c r="V506" s="33"/>
      <c r="W506" s="33"/>
      <c r="X506" s="33"/>
      <c r="Y506" s="33"/>
      <c r="Z506" s="33"/>
      <c r="AA506" s="33"/>
      <c r="AB506" s="33"/>
      <c r="AC506" s="33"/>
      <c r="AD506" s="33"/>
      <c r="AE506" s="34"/>
    </row>
    <row r="507" spans="1:31" ht="129.6" hidden="1" x14ac:dyDescent="0.3">
      <c r="A507" s="159" t="s">
        <v>1173</v>
      </c>
      <c r="B507" s="71" t="s">
        <v>1219</v>
      </c>
      <c r="C507" s="72" t="s">
        <v>1220</v>
      </c>
      <c r="D507" s="18" t="s">
        <v>1225</v>
      </c>
      <c r="E507" s="18"/>
      <c r="F507" s="18" t="s">
        <v>35</v>
      </c>
      <c r="G507" s="18"/>
      <c r="H507" s="18" t="s">
        <v>41</v>
      </c>
      <c r="I507" s="20"/>
      <c r="J507" s="20"/>
      <c r="K507" s="21" t="s">
        <v>98</v>
      </c>
      <c r="L507" s="21" t="s">
        <v>99</v>
      </c>
      <c r="M507" s="79">
        <v>2027</v>
      </c>
      <c r="N507" s="22"/>
      <c r="O507" s="33"/>
      <c r="P507" s="33"/>
      <c r="Q507" s="33"/>
      <c r="R507" s="33"/>
      <c r="S507" s="33"/>
      <c r="T507" s="33"/>
      <c r="U507" s="33"/>
      <c r="V507" s="33"/>
      <c r="W507" s="33"/>
      <c r="X507" s="33"/>
      <c r="Y507" s="33"/>
      <c r="Z507" s="33"/>
      <c r="AA507" s="33"/>
      <c r="AB507" s="33"/>
      <c r="AC507" s="33"/>
      <c r="AD507" s="33"/>
      <c r="AE507" s="34"/>
    </row>
    <row r="508" spans="1:31" ht="68.25" customHeight="1" x14ac:dyDescent="0.3">
      <c r="A508" s="159" t="s">
        <v>1173</v>
      </c>
      <c r="B508" s="110" t="s">
        <v>1226</v>
      </c>
      <c r="C508" s="111" t="s">
        <v>1227</v>
      </c>
      <c r="D508" s="304" t="s">
        <v>1228</v>
      </c>
      <c r="E508" s="18"/>
      <c r="F508" s="18" t="s">
        <v>35</v>
      </c>
      <c r="G508" s="18"/>
      <c r="H508" s="304" t="s">
        <v>41</v>
      </c>
      <c r="I508" s="19">
        <v>2</v>
      </c>
      <c r="J508" s="20" t="s">
        <v>1229</v>
      </c>
      <c r="K508" s="21" t="s">
        <v>98</v>
      </c>
      <c r="L508" s="21" t="s">
        <v>99</v>
      </c>
      <c r="M508" s="79">
        <v>2026</v>
      </c>
      <c r="N508" s="22"/>
      <c r="O508" s="23"/>
      <c r="P508" s="23"/>
      <c r="Q508" s="23"/>
      <c r="R508" s="23">
        <f t="shared" ref="R508" si="524">+N508+O508+P508+Q508</f>
        <v>0</v>
      </c>
      <c r="S508" s="24">
        <f t="shared" ref="S508" si="525">IF(N508/ I508&gt;100%,100%,N508/I508)</f>
        <v>0</v>
      </c>
      <c r="T508" s="24">
        <f t="shared" ref="T508" si="526">IF(O508/ I508&gt;100%,100%,O508/I508)</f>
        <v>0</v>
      </c>
      <c r="U508" s="24">
        <f t="shared" ref="U508" si="527">IF(P508/ I508&gt;100%,100%,P508/I508)</f>
        <v>0</v>
      </c>
      <c r="V508" s="24">
        <f t="shared" ref="V508" si="528">IF(Q508/ I508&gt;100%,100%,Q508/I508)</f>
        <v>0</v>
      </c>
      <c r="W508" s="25">
        <f t="shared" ref="W508" si="529">+S508</f>
        <v>0</v>
      </c>
      <c r="X508" s="24">
        <f t="shared" ref="X508" si="530">IF(S508+T508&gt;100%,100%,S508+T508)</f>
        <v>0</v>
      </c>
      <c r="Y508" s="24">
        <f t="shared" ref="Y508" si="531">IF(S508+T508+U508&gt;100%,100%,S508+T508+U508)</f>
        <v>0</v>
      </c>
      <c r="Z508" s="24">
        <f t="shared" ref="Z508" si="532">IF(S508+T508+U508+V508&gt;100%,100%,S508+T508+U508+V508)</f>
        <v>0</v>
      </c>
      <c r="AA508" s="33"/>
      <c r="AB508" s="33"/>
      <c r="AC508" s="33"/>
      <c r="AD508" s="33"/>
      <c r="AE508" s="34"/>
    </row>
    <row r="509" spans="1:31" ht="57.6" hidden="1" x14ac:dyDescent="0.3">
      <c r="A509" s="159" t="s">
        <v>1173</v>
      </c>
      <c r="B509" s="110" t="s">
        <v>1226</v>
      </c>
      <c r="C509" s="111" t="s">
        <v>1227</v>
      </c>
      <c r="D509" s="112" t="s">
        <v>1230</v>
      </c>
      <c r="E509" s="112" t="s">
        <v>35</v>
      </c>
      <c r="F509" s="112"/>
      <c r="G509" s="112"/>
      <c r="H509" s="18" t="s">
        <v>41</v>
      </c>
      <c r="I509" s="20"/>
      <c r="J509" s="20"/>
      <c r="K509" s="21" t="s">
        <v>98</v>
      </c>
      <c r="L509" s="21" t="s">
        <v>99</v>
      </c>
      <c r="M509" s="79">
        <v>2027</v>
      </c>
      <c r="N509" s="22"/>
      <c r="O509" s="33"/>
      <c r="P509" s="33"/>
      <c r="Q509" s="33"/>
      <c r="R509" s="33"/>
      <c r="S509" s="33"/>
      <c r="T509" s="33"/>
      <c r="U509" s="33"/>
      <c r="V509" s="33"/>
      <c r="W509" s="33"/>
      <c r="X509" s="33"/>
      <c r="Y509" s="33"/>
      <c r="Z509" s="33"/>
      <c r="AA509" s="33"/>
      <c r="AB509" s="33"/>
      <c r="AC509" s="33"/>
      <c r="AD509" s="33"/>
      <c r="AE509" s="34"/>
    </row>
    <row r="510" spans="1:31" ht="57.6" hidden="1" x14ac:dyDescent="0.3">
      <c r="A510" s="159" t="s">
        <v>1173</v>
      </c>
      <c r="B510" s="110" t="s">
        <v>1226</v>
      </c>
      <c r="C510" s="111" t="s">
        <v>1227</v>
      </c>
      <c r="D510" s="112" t="s">
        <v>1231</v>
      </c>
      <c r="E510" s="112" t="s">
        <v>35</v>
      </c>
      <c r="F510" s="112"/>
      <c r="G510" s="112"/>
      <c r="H510" s="18" t="s">
        <v>41</v>
      </c>
      <c r="I510" s="20"/>
      <c r="J510" s="20"/>
      <c r="K510" s="21" t="s">
        <v>98</v>
      </c>
      <c r="L510" s="21" t="s">
        <v>99</v>
      </c>
      <c r="M510" s="79">
        <v>2027</v>
      </c>
      <c r="N510" s="22"/>
      <c r="O510" s="33"/>
      <c r="P510" s="33"/>
      <c r="Q510" s="33"/>
      <c r="R510" s="33"/>
      <c r="S510" s="33"/>
      <c r="T510" s="33"/>
      <c r="U510" s="33"/>
      <c r="V510" s="33"/>
      <c r="W510" s="33"/>
      <c r="X510" s="33"/>
      <c r="Y510" s="33"/>
      <c r="Z510" s="33"/>
      <c r="AA510" s="33"/>
      <c r="AB510" s="33"/>
      <c r="AC510" s="33"/>
      <c r="AD510" s="33"/>
      <c r="AE510" s="34"/>
    </row>
    <row r="511" spans="1:31" ht="87" hidden="1" customHeight="1" x14ac:dyDescent="0.3">
      <c r="A511" s="159" t="s">
        <v>1173</v>
      </c>
      <c r="B511" s="110" t="s">
        <v>1226</v>
      </c>
      <c r="C511" s="111" t="s">
        <v>1227</v>
      </c>
      <c r="D511" s="18" t="s">
        <v>1232</v>
      </c>
      <c r="E511" s="18"/>
      <c r="F511" s="18" t="s">
        <v>35</v>
      </c>
      <c r="G511" s="18"/>
      <c r="H511" s="18" t="s">
        <v>41</v>
      </c>
      <c r="I511" s="20"/>
      <c r="J511" s="20"/>
      <c r="K511" s="21" t="s">
        <v>98</v>
      </c>
      <c r="L511" s="21" t="s">
        <v>99</v>
      </c>
      <c r="M511" s="79">
        <v>2027</v>
      </c>
      <c r="N511" s="22"/>
      <c r="O511" s="33"/>
      <c r="P511" s="33"/>
      <c r="Q511" s="33"/>
      <c r="R511" s="33"/>
      <c r="S511" s="33"/>
      <c r="T511" s="33"/>
      <c r="U511" s="33"/>
      <c r="V511" s="33"/>
      <c r="W511" s="33"/>
      <c r="X511" s="33"/>
      <c r="Y511" s="33"/>
      <c r="Z511" s="33"/>
      <c r="AA511" s="33"/>
      <c r="AB511" s="33"/>
      <c r="AC511" s="33"/>
      <c r="AD511" s="33"/>
      <c r="AE511" s="34"/>
    </row>
    <row r="512" spans="1:31" ht="80.400000000000006" customHeight="1" x14ac:dyDescent="0.3">
      <c r="A512" s="159" t="s">
        <v>1173</v>
      </c>
      <c r="B512" s="110" t="s">
        <v>1233</v>
      </c>
      <c r="C512" s="111" t="s">
        <v>1227</v>
      </c>
      <c r="D512" s="304" t="s">
        <v>1234</v>
      </c>
      <c r="E512" s="18" t="s">
        <v>35</v>
      </c>
      <c r="F512" s="18"/>
      <c r="G512" s="18"/>
      <c r="H512" s="304" t="s">
        <v>41</v>
      </c>
      <c r="I512" s="134">
        <v>300</v>
      </c>
      <c r="J512" s="135" t="s">
        <v>1235</v>
      </c>
      <c r="K512" s="62" t="s">
        <v>592</v>
      </c>
      <c r="L512" s="62" t="s">
        <v>602</v>
      </c>
      <c r="M512" s="299">
        <v>2026</v>
      </c>
      <c r="N512" s="22"/>
      <c r="O512" s="23"/>
      <c r="P512" s="23"/>
      <c r="Q512" s="23"/>
      <c r="R512" s="23">
        <f t="shared" ref="R512:R515" si="533">+N512+O512+P512+Q512</f>
        <v>0</v>
      </c>
      <c r="S512" s="24">
        <f t="shared" ref="S512:S515" si="534">IF(N512/ I512&gt;100%,100%,N512/I512)</f>
        <v>0</v>
      </c>
      <c r="T512" s="24">
        <f t="shared" ref="T512:T515" si="535">IF(O512/ I512&gt;100%,100%,O512/I512)</f>
        <v>0</v>
      </c>
      <c r="U512" s="24">
        <f t="shared" ref="U512:U515" si="536">IF(P512/ I512&gt;100%,100%,P512/I512)</f>
        <v>0</v>
      </c>
      <c r="V512" s="24">
        <f t="shared" ref="V512:V515" si="537">IF(Q512/ I512&gt;100%,100%,Q512/I512)</f>
        <v>0</v>
      </c>
      <c r="W512" s="25">
        <f t="shared" ref="W512:W515" si="538">+S512</f>
        <v>0</v>
      </c>
      <c r="X512" s="24">
        <f t="shared" ref="X512:X515" si="539">IF(S512+T512&gt;100%,100%,S512+T512)</f>
        <v>0</v>
      </c>
      <c r="Y512" s="24">
        <f t="shared" ref="Y512:Y515" si="540">IF(S512+T512+U512&gt;100%,100%,S512+T512+U512)</f>
        <v>0</v>
      </c>
      <c r="Z512" s="24">
        <f t="shared" ref="Z512:Z515" si="541">IF(S512+T512+U512+V512&gt;100%,100%,S512+T512+U512+V512)</f>
        <v>0</v>
      </c>
      <c r="AA512" s="40" t="s">
        <v>1191</v>
      </c>
      <c r="AB512" s="33"/>
      <c r="AC512" s="33"/>
      <c r="AD512" s="33"/>
      <c r="AE512" s="34"/>
    </row>
    <row r="513" spans="1:31" ht="76.2" customHeight="1" x14ac:dyDescent="0.3">
      <c r="A513" s="159" t="s">
        <v>1173</v>
      </c>
      <c r="B513" s="110" t="s">
        <v>1233</v>
      </c>
      <c r="C513" s="111" t="s">
        <v>1227</v>
      </c>
      <c r="D513" s="304" t="s">
        <v>1236</v>
      </c>
      <c r="E513" s="18"/>
      <c r="F513" s="18" t="s">
        <v>35</v>
      </c>
      <c r="G513" s="18"/>
      <c r="H513" s="304" t="s">
        <v>41</v>
      </c>
      <c r="I513" s="134">
        <v>1</v>
      </c>
      <c r="J513" s="135" t="s">
        <v>1237</v>
      </c>
      <c r="K513" s="62" t="s">
        <v>592</v>
      </c>
      <c r="L513" s="62" t="s">
        <v>602</v>
      </c>
      <c r="M513" s="79">
        <v>2026</v>
      </c>
      <c r="N513" s="22"/>
      <c r="O513" s="23"/>
      <c r="P513" s="23"/>
      <c r="Q513" s="23"/>
      <c r="R513" s="23">
        <f t="shared" si="533"/>
        <v>0</v>
      </c>
      <c r="S513" s="24">
        <f t="shared" si="534"/>
        <v>0</v>
      </c>
      <c r="T513" s="24">
        <f t="shared" si="535"/>
        <v>0</v>
      </c>
      <c r="U513" s="24">
        <f t="shared" si="536"/>
        <v>0</v>
      </c>
      <c r="V513" s="24">
        <f t="shared" si="537"/>
        <v>0</v>
      </c>
      <c r="W513" s="25">
        <f t="shared" si="538"/>
        <v>0</v>
      </c>
      <c r="X513" s="24">
        <f t="shared" si="539"/>
        <v>0</v>
      </c>
      <c r="Y513" s="24">
        <f t="shared" si="540"/>
        <v>0</v>
      </c>
      <c r="Z513" s="24">
        <f t="shared" si="541"/>
        <v>0</v>
      </c>
      <c r="AA513" s="40" t="s">
        <v>1191</v>
      </c>
      <c r="AB513" s="33"/>
      <c r="AC513" s="33"/>
      <c r="AD513" s="33"/>
      <c r="AE513" s="34"/>
    </row>
    <row r="514" spans="1:31" ht="86.4" customHeight="1" x14ac:dyDescent="0.3">
      <c r="A514" s="159" t="s">
        <v>1173</v>
      </c>
      <c r="B514" s="110" t="s">
        <v>1233</v>
      </c>
      <c r="C514" s="111" t="s">
        <v>1227</v>
      </c>
      <c r="D514" s="304" t="s">
        <v>1238</v>
      </c>
      <c r="E514" s="18"/>
      <c r="F514" s="18" t="s">
        <v>35</v>
      </c>
      <c r="G514" s="18"/>
      <c r="H514" s="304" t="s">
        <v>41</v>
      </c>
      <c r="I514" s="134">
        <v>177</v>
      </c>
      <c r="J514" s="135" t="s">
        <v>1239</v>
      </c>
      <c r="K514" s="62" t="s">
        <v>592</v>
      </c>
      <c r="L514" s="62" t="s">
        <v>602</v>
      </c>
      <c r="M514" s="79">
        <v>2026</v>
      </c>
      <c r="N514" s="22"/>
      <c r="O514" s="23"/>
      <c r="P514" s="23"/>
      <c r="Q514" s="23"/>
      <c r="R514" s="23">
        <f t="shared" si="533"/>
        <v>0</v>
      </c>
      <c r="S514" s="24">
        <f t="shared" si="534"/>
        <v>0</v>
      </c>
      <c r="T514" s="24">
        <f t="shared" si="535"/>
        <v>0</v>
      </c>
      <c r="U514" s="24">
        <f t="shared" si="536"/>
        <v>0</v>
      </c>
      <c r="V514" s="24">
        <f t="shared" si="537"/>
        <v>0</v>
      </c>
      <c r="W514" s="25">
        <f t="shared" si="538"/>
        <v>0</v>
      </c>
      <c r="X514" s="24">
        <f t="shared" si="539"/>
        <v>0</v>
      </c>
      <c r="Y514" s="24">
        <f t="shared" si="540"/>
        <v>0</v>
      </c>
      <c r="Z514" s="24">
        <f t="shared" si="541"/>
        <v>0</v>
      </c>
      <c r="AA514" s="40" t="s">
        <v>1191</v>
      </c>
      <c r="AB514" s="33"/>
      <c r="AC514" s="33"/>
      <c r="AD514" s="33"/>
      <c r="AE514" s="34"/>
    </row>
    <row r="515" spans="1:31" ht="105.75" customHeight="1" x14ac:dyDescent="0.3">
      <c r="A515" s="159" t="s">
        <v>1173</v>
      </c>
      <c r="B515" s="170" t="s">
        <v>1240</v>
      </c>
      <c r="C515" s="156" t="s">
        <v>1241</v>
      </c>
      <c r="D515" s="304" t="s">
        <v>1242</v>
      </c>
      <c r="E515" s="18"/>
      <c r="F515" s="18" t="s">
        <v>35</v>
      </c>
      <c r="G515" s="18"/>
      <c r="H515" s="304" t="s">
        <v>41</v>
      </c>
      <c r="I515" s="171">
        <v>4</v>
      </c>
      <c r="J515" s="157" t="s">
        <v>1243</v>
      </c>
      <c r="K515" s="62" t="s">
        <v>592</v>
      </c>
      <c r="L515" s="62" t="s">
        <v>602</v>
      </c>
      <c r="M515" s="79">
        <v>2026</v>
      </c>
      <c r="N515" s="22"/>
      <c r="O515" s="23"/>
      <c r="P515" s="23"/>
      <c r="Q515" s="23"/>
      <c r="R515" s="23">
        <f t="shared" si="533"/>
        <v>0</v>
      </c>
      <c r="S515" s="24">
        <f t="shared" si="534"/>
        <v>0</v>
      </c>
      <c r="T515" s="24">
        <f t="shared" si="535"/>
        <v>0</v>
      </c>
      <c r="U515" s="24">
        <f t="shared" si="536"/>
        <v>0</v>
      </c>
      <c r="V515" s="24">
        <f t="shared" si="537"/>
        <v>0</v>
      </c>
      <c r="W515" s="25">
        <f t="shared" si="538"/>
        <v>0</v>
      </c>
      <c r="X515" s="24">
        <f t="shared" si="539"/>
        <v>0</v>
      </c>
      <c r="Y515" s="24">
        <f t="shared" si="540"/>
        <v>0</v>
      </c>
      <c r="Z515" s="24">
        <f t="shared" si="541"/>
        <v>0</v>
      </c>
      <c r="AA515" s="40" t="s">
        <v>1244</v>
      </c>
      <c r="AB515" s="33"/>
      <c r="AC515" s="33"/>
      <c r="AD515" s="33"/>
      <c r="AE515" s="34"/>
    </row>
    <row r="516" spans="1:31" ht="72.599999999999994" hidden="1" customHeight="1" x14ac:dyDescent="0.3">
      <c r="A516" s="159" t="s">
        <v>1173</v>
      </c>
      <c r="B516" s="170" t="s">
        <v>1240</v>
      </c>
      <c r="C516" s="156" t="s">
        <v>1241</v>
      </c>
      <c r="D516" s="18" t="s">
        <v>1245</v>
      </c>
      <c r="E516" s="18"/>
      <c r="F516" s="18" t="s">
        <v>35</v>
      </c>
      <c r="G516" s="18"/>
      <c r="H516" s="18" t="s">
        <v>41</v>
      </c>
      <c r="I516" s="171">
        <v>0</v>
      </c>
      <c r="J516" s="157"/>
      <c r="K516" s="62" t="s">
        <v>592</v>
      </c>
      <c r="L516" s="62" t="s">
        <v>602</v>
      </c>
      <c r="M516" s="299">
        <v>2027</v>
      </c>
      <c r="N516" s="22"/>
      <c r="O516" s="33"/>
      <c r="P516" s="33"/>
      <c r="Q516" s="33"/>
      <c r="R516" s="33"/>
      <c r="S516" s="33"/>
      <c r="T516" s="33"/>
      <c r="U516" s="33"/>
      <c r="V516" s="33"/>
      <c r="W516" s="33"/>
      <c r="X516" s="33"/>
      <c r="Y516" s="33"/>
      <c r="Z516" s="33"/>
      <c r="AA516" s="33"/>
      <c r="AB516" s="33"/>
      <c r="AC516" s="33"/>
      <c r="AD516" s="33"/>
      <c r="AE516" s="34"/>
    </row>
    <row r="517" spans="1:31" ht="76.2" hidden="1" customHeight="1" x14ac:dyDescent="0.3">
      <c r="A517" s="159" t="s">
        <v>1173</v>
      </c>
      <c r="B517" s="170" t="s">
        <v>1240</v>
      </c>
      <c r="C517" s="156" t="s">
        <v>1241</v>
      </c>
      <c r="D517" s="18" t="s">
        <v>1246</v>
      </c>
      <c r="E517" s="18"/>
      <c r="F517" s="18" t="s">
        <v>35</v>
      </c>
      <c r="G517" s="18"/>
      <c r="H517" s="18" t="s">
        <v>41</v>
      </c>
      <c r="I517" s="171"/>
      <c r="J517" s="157"/>
      <c r="K517" s="21" t="s">
        <v>37</v>
      </c>
      <c r="L517" s="32" t="s">
        <v>43</v>
      </c>
      <c r="M517" s="79">
        <v>2027</v>
      </c>
      <c r="N517" s="22"/>
      <c r="O517" s="33"/>
      <c r="P517" s="33"/>
      <c r="Q517" s="33"/>
      <c r="R517" s="33"/>
      <c r="S517" s="33"/>
      <c r="T517" s="33"/>
      <c r="U517" s="33"/>
      <c r="V517" s="33"/>
      <c r="W517" s="33"/>
      <c r="X517" s="33"/>
      <c r="Y517" s="33"/>
      <c r="Z517" s="33"/>
      <c r="AA517" s="33"/>
      <c r="AB517" s="33"/>
      <c r="AC517" s="33"/>
      <c r="AD517" s="33"/>
      <c r="AE517" s="34"/>
    </row>
    <row r="518" spans="1:31" ht="83.25" hidden="1" customHeight="1" x14ac:dyDescent="0.3">
      <c r="A518" s="118" t="s">
        <v>1272</v>
      </c>
      <c r="B518" s="178" t="s">
        <v>1273</v>
      </c>
      <c r="C518" s="17" t="s">
        <v>1274</v>
      </c>
      <c r="D518" s="288" t="s">
        <v>1275</v>
      </c>
      <c r="E518" s="18" t="s">
        <v>35</v>
      </c>
      <c r="F518" s="18"/>
      <c r="G518" s="18"/>
      <c r="H518" s="18" t="s">
        <v>41</v>
      </c>
      <c r="I518" s="37">
        <v>5</v>
      </c>
      <c r="J518" s="31" t="s">
        <v>1276</v>
      </c>
      <c r="K518" s="21" t="s">
        <v>62</v>
      </c>
      <c r="L518" s="21" t="s">
        <v>183</v>
      </c>
      <c r="M518" s="79">
        <v>2027</v>
      </c>
      <c r="N518" s="22"/>
      <c r="O518" s="23"/>
      <c r="P518" s="23"/>
      <c r="Q518" s="23"/>
      <c r="R518" s="23">
        <f t="shared" ref="R518:R549" si="542">+N518+O518+P518+Q518</f>
        <v>0</v>
      </c>
      <c r="S518" s="24">
        <f t="shared" ref="S518:S549" si="543">IF(N518/ I518&gt;100%,100%,N518/I518)</f>
        <v>0</v>
      </c>
      <c r="T518" s="24">
        <f t="shared" ref="T518:T533" si="544">IF(O518/ I518&gt;100%,100%,O518/I518)</f>
        <v>0</v>
      </c>
      <c r="U518" s="24">
        <f t="shared" ref="U518:U533" si="545">IF(P518/ I518&gt;100%,100%,P518/I518)</f>
        <v>0</v>
      </c>
      <c r="V518" s="24">
        <f t="shared" ref="V518:V533" si="546">IF(Q518/ I518&gt;100%,100%,Q518/I518)</f>
        <v>0</v>
      </c>
      <c r="W518" s="25">
        <f t="shared" ref="W518:W533" si="547">+S518</f>
        <v>0</v>
      </c>
      <c r="X518" s="24">
        <f t="shared" ref="X518:X533" si="548">IF(S518+T518&gt;100%,100%,S518+T518)</f>
        <v>0</v>
      </c>
      <c r="Y518" s="24">
        <f t="shared" ref="Y518:Y533" si="549">IF(S518+T518+U518&gt;100%,100%,S518+T518+U518)</f>
        <v>0</v>
      </c>
      <c r="Z518" s="24">
        <f t="shared" ref="Z518:Z533" si="550">IF(S518+T518+U518+V518&gt;100%,100%,S518+T518+U518+V518)</f>
        <v>0</v>
      </c>
      <c r="AA518" s="38"/>
      <c r="AB518" s="38" t="s">
        <v>1277</v>
      </c>
      <c r="AC518" s="33"/>
      <c r="AD518" s="33"/>
      <c r="AE518" s="34"/>
    </row>
    <row r="519" spans="1:31" ht="96" hidden="1" customHeight="1" x14ac:dyDescent="0.3">
      <c r="A519" s="118" t="s">
        <v>1272</v>
      </c>
      <c r="B519" s="178" t="s">
        <v>1273</v>
      </c>
      <c r="C519" s="17" t="s">
        <v>1274</v>
      </c>
      <c r="D519" s="288" t="s">
        <v>1278</v>
      </c>
      <c r="E519" s="18" t="s">
        <v>35</v>
      </c>
      <c r="F519" s="18"/>
      <c r="G519" s="18"/>
      <c r="H519" s="18" t="s">
        <v>41</v>
      </c>
      <c r="I519" s="37">
        <v>5</v>
      </c>
      <c r="J519" s="31" t="s">
        <v>1279</v>
      </c>
      <c r="K519" s="180" t="s">
        <v>62</v>
      </c>
      <c r="L519" s="180" t="s">
        <v>183</v>
      </c>
      <c r="M519" s="79">
        <v>2027</v>
      </c>
      <c r="N519" s="22"/>
      <c r="O519" s="23"/>
      <c r="P519" s="23"/>
      <c r="Q519" s="23"/>
      <c r="R519" s="23">
        <f t="shared" si="542"/>
        <v>0</v>
      </c>
      <c r="S519" s="24">
        <f t="shared" si="543"/>
        <v>0</v>
      </c>
      <c r="T519" s="24">
        <f t="shared" si="544"/>
        <v>0</v>
      </c>
      <c r="U519" s="24">
        <f t="shared" si="545"/>
        <v>0</v>
      </c>
      <c r="V519" s="24">
        <f t="shared" si="546"/>
        <v>0</v>
      </c>
      <c r="W519" s="25">
        <f t="shared" si="547"/>
        <v>0</v>
      </c>
      <c r="X519" s="24">
        <f t="shared" si="548"/>
        <v>0</v>
      </c>
      <c r="Y519" s="24">
        <f t="shared" si="549"/>
        <v>0</v>
      </c>
      <c r="Z519" s="24">
        <f t="shared" si="550"/>
        <v>0</v>
      </c>
      <c r="AA519" s="38"/>
      <c r="AB519" s="38"/>
      <c r="AC519" s="33"/>
      <c r="AD519" s="33"/>
      <c r="AE519" s="34"/>
    </row>
    <row r="520" spans="1:31" ht="58.2" customHeight="1" x14ac:dyDescent="0.3">
      <c r="A520" s="118" t="s">
        <v>1272</v>
      </c>
      <c r="B520" s="178" t="s">
        <v>1273</v>
      </c>
      <c r="C520" s="17" t="s">
        <v>1274</v>
      </c>
      <c r="D520" s="304" t="s">
        <v>1280</v>
      </c>
      <c r="E520" s="18" t="s">
        <v>35</v>
      </c>
      <c r="F520" s="18"/>
      <c r="G520" s="18"/>
      <c r="H520" s="304" t="s">
        <v>41</v>
      </c>
      <c r="I520" s="37">
        <v>1</v>
      </c>
      <c r="J520" s="31" t="s">
        <v>1281</v>
      </c>
      <c r="K520" s="21" t="s">
        <v>62</v>
      </c>
      <c r="L520" s="21" t="s">
        <v>183</v>
      </c>
      <c r="M520" s="79">
        <v>2026</v>
      </c>
      <c r="N520" s="22"/>
      <c r="O520" s="23"/>
      <c r="P520" s="23"/>
      <c r="Q520" s="23"/>
      <c r="R520" s="23">
        <f t="shared" si="542"/>
        <v>0</v>
      </c>
      <c r="S520" s="24">
        <f t="shared" si="543"/>
        <v>0</v>
      </c>
      <c r="T520" s="24">
        <f t="shared" si="544"/>
        <v>0</v>
      </c>
      <c r="U520" s="24">
        <f t="shared" si="545"/>
        <v>0</v>
      </c>
      <c r="V520" s="24">
        <f t="shared" si="546"/>
        <v>0</v>
      </c>
      <c r="W520" s="25">
        <f t="shared" si="547"/>
        <v>0</v>
      </c>
      <c r="X520" s="24">
        <f t="shared" si="548"/>
        <v>0</v>
      </c>
      <c r="Y520" s="24">
        <f t="shared" si="549"/>
        <v>0</v>
      </c>
      <c r="Z520" s="24">
        <f t="shared" si="550"/>
        <v>0</v>
      </c>
      <c r="AA520" s="38"/>
      <c r="AB520" s="38"/>
      <c r="AC520" s="33"/>
      <c r="AD520" s="33"/>
      <c r="AE520" s="34"/>
    </row>
    <row r="521" spans="1:31" ht="63.6" hidden="1" customHeight="1" x14ac:dyDescent="0.3">
      <c r="A521" s="118" t="s">
        <v>1272</v>
      </c>
      <c r="B521" s="178" t="s">
        <v>1273</v>
      </c>
      <c r="C521" s="17" t="s">
        <v>1274</v>
      </c>
      <c r="D521" s="286" t="s">
        <v>1282</v>
      </c>
      <c r="E521" s="18" t="s">
        <v>35</v>
      </c>
      <c r="F521" s="18"/>
      <c r="G521" s="18"/>
      <c r="H521" s="18" t="s">
        <v>41</v>
      </c>
      <c r="I521" s="37">
        <v>1</v>
      </c>
      <c r="J521" s="31" t="s">
        <v>1283</v>
      </c>
      <c r="K521" s="21" t="s">
        <v>62</v>
      </c>
      <c r="L521" s="21" t="s">
        <v>183</v>
      </c>
      <c r="M521" s="79">
        <v>2027</v>
      </c>
      <c r="N521" s="22"/>
      <c r="O521" s="23"/>
      <c r="P521" s="23"/>
      <c r="Q521" s="23"/>
      <c r="R521" s="23">
        <f t="shared" si="542"/>
        <v>0</v>
      </c>
      <c r="S521" s="24">
        <f t="shared" si="543"/>
        <v>0</v>
      </c>
      <c r="T521" s="24">
        <f t="shared" si="544"/>
        <v>0</v>
      </c>
      <c r="U521" s="24">
        <f t="shared" si="545"/>
        <v>0</v>
      </c>
      <c r="V521" s="24">
        <f t="shared" si="546"/>
        <v>0</v>
      </c>
      <c r="W521" s="25">
        <f t="shared" si="547"/>
        <v>0</v>
      </c>
      <c r="X521" s="24">
        <f t="shared" si="548"/>
        <v>0</v>
      </c>
      <c r="Y521" s="24">
        <f t="shared" si="549"/>
        <v>0</v>
      </c>
      <c r="Z521" s="24">
        <f t="shared" si="550"/>
        <v>0</v>
      </c>
      <c r="AA521" s="38"/>
      <c r="AB521" s="70"/>
      <c r="AC521" s="33"/>
      <c r="AD521" s="33"/>
      <c r="AE521" s="34"/>
    </row>
    <row r="522" spans="1:31" ht="49.2" hidden="1" customHeight="1" x14ac:dyDescent="0.3">
      <c r="A522" s="118" t="s">
        <v>1272</v>
      </c>
      <c r="B522" s="178" t="s">
        <v>1273</v>
      </c>
      <c r="C522" s="17" t="s">
        <v>1274</v>
      </c>
      <c r="D522" s="286" t="s">
        <v>1284</v>
      </c>
      <c r="E522" s="18" t="s">
        <v>35</v>
      </c>
      <c r="F522" s="18"/>
      <c r="G522" s="18"/>
      <c r="H522" s="18" t="s">
        <v>41</v>
      </c>
      <c r="I522" s="37">
        <v>50</v>
      </c>
      <c r="J522" s="31" t="s">
        <v>1285</v>
      </c>
      <c r="K522" s="21" t="s">
        <v>62</v>
      </c>
      <c r="L522" s="21" t="s">
        <v>183</v>
      </c>
      <c r="M522" s="79">
        <v>2027</v>
      </c>
      <c r="N522" s="22"/>
      <c r="O522" s="23"/>
      <c r="P522" s="23"/>
      <c r="Q522" s="23"/>
      <c r="R522" s="23">
        <f t="shared" si="542"/>
        <v>0</v>
      </c>
      <c r="S522" s="24">
        <f t="shared" si="543"/>
        <v>0</v>
      </c>
      <c r="T522" s="24">
        <f t="shared" si="544"/>
        <v>0</v>
      </c>
      <c r="U522" s="24">
        <f t="shared" si="545"/>
        <v>0</v>
      </c>
      <c r="V522" s="24">
        <f t="shared" si="546"/>
        <v>0</v>
      </c>
      <c r="W522" s="25">
        <f t="shared" si="547"/>
        <v>0</v>
      </c>
      <c r="X522" s="24">
        <f t="shared" si="548"/>
        <v>0</v>
      </c>
      <c r="Y522" s="24">
        <f t="shared" si="549"/>
        <v>0</v>
      </c>
      <c r="Z522" s="24">
        <f t="shared" si="550"/>
        <v>0</v>
      </c>
      <c r="AA522" s="38"/>
      <c r="AB522" s="38"/>
      <c r="AC522" s="33"/>
      <c r="AD522" s="33"/>
      <c r="AE522" s="34"/>
    </row>
    <row r="523" spans="1:31" ht="131.4" hidden="1" customHeight="1" x14ac:dyDescent="0.3">
      <c r="A523" s="118" t="s">
        <v>1272</v>
      </c>
      <c r="B523" s="181" t="s">
        <v>1286</v>
      </c>
      <c r="C523" s="137" t="s">
        <v>1274</v>
      </c>
      <c r="D523" s="286" t="s">
        <v>1287</v>
      </c>
      <c r="E523" s="18" t="s">
        <v>35</v>
      </c>
      <c r="F523" s="18"/>
      <c r="G523" s="18"/>
      <c r="H523" s="18" t="s">
        <v>41</v>
      </c>
      <c r="I523" s="182">
        <v>0.9</v>
      </c>
      <c r="J523" s="183" t="s">
        <v>1288</v>
      </c>
      <c r="K523" s="21" t="s">
        <v>62</v>
      </c>
      <c r="L523" s="21" t="s">
        <v>183</v>
      </c>
      <c r="M523" s="79">
        <v>2027</v>
      </c>
      <c r="N523" s="184"/>
      <c r="O523" s="23"/>
      <c r="P523" s="23"/>
      <c r="Q523" s="23"/>
      <c r="R523" s="23">
        <f t="shared" si="542"/>
        <v>0</v>
      </c>
      <c r="S523" s="24">
        <f t="shared" si="543"/>
        <v>0</v>
      </c>
      <c r="T523" s="24">
        <f t="shared" si="544"/>
        <v>0</v>
      </c>
      <c r="U523" s="24">
        <f t="shared" si="545"/>
        <v>0</v>
      </c>
      <c r="V523" s="24">
        <f t="shared" si="546"/>
        <v>0</v>
      </c>
      <c r="W523" s="25">
        <f t="shared" si="547"/>
        <v>0</v>
      </c>
      <c r="X523" s="24">
        <f t="shared" si="548"/>
        <v>0</v>
      </c>
      <c r="Y523" s="24">
        <f t="shared" si="549"/>
        <v>0</v>
      </c>
      <c r="Z523" s="24">
        <f t="shared" si="550"/>
        <v>0</v>
      </c>
      <c r="AA523" s="38"/>
      <c r="AB523" s="38"/>
      <c r="AC523" s="33"/>
      <c r="AD523" s="33"/>
      <c r="AE523" s="34"/>
    </row>
    <row r="524" spans="1:31" ht="57.6" customHeight="1" x14ac:dyDescent="0.3">
      <c r="A524" s="118" t="s">
        <v>1272</v>
      </c>
      <c r="B524" s="181" t="s">
        <v>1286</v>
      </c>
      <c r="C524" s="137" t="s">
        <v>1274</v>
      </c>
      <c r="D524" s="304" t="s">
        <v>1289</v>
      </c>
      <c r="E524" s="18" t="s">
        <v>35</v>
      </c>
      <c r="F524" s="18"/>
      <c r="G524" s="18"/>
      <c r="H524" s="304" t="s">
        <v>41</v>
      </c>
      <c r="I524" s="185">
        <v>5</v>
      </c>
      <c r="J524" s="183" t="s">
        <v>1290</v>
      </c>
      <c r="K524" s="21" t="s">
        <v>62</v>
      </c>
      <c r="L524" s="21" t="s">
        <v>183</v>
      </c>
      <c r="M524" s="79">
        <v>2026</v>
      </c>
      <c r="N524" s="184"/>
      <c r="O524" s="23"/>
      <c r="P524" s="23"/>
      <c r="Q524" s="23"/>
      <c r="R524" s="23">
        <f t="shared" si="542"/>
        <v>0</v>
      </c>
      <c r="S524" s="24">
        <f t="shared" si="543"/>
        <v>0</v>
      </c>
      <c r="T524" s="24">
        <f t="shared" si="544"/>
        <v>0</v>
      </c>
      <c r="U524" s="24">
        <f t="shared" si="545"/>
        <v>0</v>
      </c>
      <c r="V524" s="24">
        <f t="shared" si="546"/>
        <v>0</v>
      </c>
      <c r="W524" s="25">
        <f t="shared" si="547"/>
        <v>0</v>
      </c>
      <c r="X524" s="24">
        <f t="shared" si="548"/>
        <v>0</v>
      </c>
      <c r="Y524" s="24">
        <f t="shared" si="549"/>
        <v>0</v>
      </c>
      <c r="Z524" s="24">
        <f t="shared" si="550"/>
        <v>0</v>
      </c>
      <c r="AA524" s="38"/>
      <c r="AB524" s="38"/>
      <c r="AC524" s="33"/>
      <c r="AD524" s="33"/>
      <c r="AE524" s="34"/>
    </row>
    <row r="525" spans="1:31" ht="84" customHeight="1" x14ac:dyDescent="0.3">
      <c r="A525" s="118" t="s">
        <v>1272</v>
      </c>
      <c r="B525" s="181" t="s">
        <v>1286</v>
      </c>
      <c r="C525" s="137" t="s">
        <v>1274</v>
      </c>
      <c r="D525" s="304" t="s">
        <v>1291</v>
      </c>
      <c r="E525" s="18" t="s">
        <v>35</v>
      </c>
      <c r="F525" s="18"/>
      <c r="G525" s="18"/>
      <c r="H525" s="304" t="s">
        <v>41</v>
      </c>
      <c r="I525" s="182">
        <v>0.5</v>
      </c>
      <c r="J525" s="183" t="s">
        <v>1292</v>
      </c>
      <c r="K525" s="21" t="s">
        <v>62</v>
      </c>
      <c r="L525" s="21" t="s">
        <v>183</v>
      </c>
      <c r="M525" s="79">
        <v>2026</v>
      </c>
      <c r="N525" s="184"/>
      <c r="O525" s="23"/>
      <c r="P525" s="23"/>
      <c r="Q525" s="23"/>
      <c r="R525" s="23">
        <f t="shared" si="542"/>
        <v>0</v>
      </c>
      <c r="S525" s="24">
        <f t="shared" si="543"/>
        <v>0</v>
      </c>
      <c r="T525" s="24">
        <f t="shared" si="544"/>
        <v>0</v>
      </c>
      <c r="U525" s="24">
        <f t="shared" si="545"/>
        <v>0</v>
      </c>
      <c r="V525" s="24">
        <f t="shared" si="546"/>
        <v>0</v>
      </c>
      <c r="W525" s="25">
        <f t="shared" si="547"/>
        <v>0</v>
      </c>
      <c r="X525" s="24">
        <f t="shared" si="548"/>
        <v>0</v>
      </c>
      <c r="Y525" s="24">
        <f t="shared" si="549"/>
        <v>0</v>
      </c>
      <c r="Z525" s="24">
        <f t="shared" si="550"/>
        <v>0</v>
      </c>
      <c r="AA525" s="38"/>
      <c r="AB525" s="38"/>
      <c r="AC525" s="33"/>
      <c r="AD525" s="33"/>
      <c r="AE525" s="34"/>
    </row>
    <row r="526" spans="1:31" ht="84" customHeight="1" x14ac:dyDescent="0.3">
      <c r="A526" s="118" t="s">
        <v>1272</v>
      </c>
      <c r="B526" s="181" t="s">
        <v>1286</v>
      </c>
      <c r="C526" s="137" t="s">
        <v>1274</v>
      </c>
      <c r="D526" s="334" t="s">
        <v>1293</v>
      </c>
      <c r="E526" s="172"/>
      <c r="F526" s="172"/>
      <c r="G526" s="172"/>
      <c r="H526" s="304" t="s">
        <v>2361</v>
      </c>
      <c r="I526" s="161">
        <v>1</v>
      </c>
      <c r="J526" s="186" t="s">
        <v>1294</v>
      </c>
      <c r="K526" s="21" t="s">
        <v>75</v>
      </c>
      <c r="L526" s="21" t="s">
        <v>76</v>
      </c>
      <c r="M526" s="79">
        <v>2026</v>
      </c>
      <c r="N526" s="184"/>
      <c r="O526" s="23"/>
      <c r="P526" s="23"/>
      <c r="Q526" s="23"/>
      <c r="R526" s="23">
        <f t="shared" si="542"/>
        <v>0</v>
      </c>
      <c r="S526" s="24">
        <f t="shared" si="543"/>
        <v>0</v>
      </c>
      <c r="T526" s="24">
        <f t="shared" si="544"/>
        <v>0</v>
      </c>
      <c r="U526" s="24">
        <f t="shared" si="545"/>
        <v>0</v>
      </c>
      <c r="V526" s="24">
        <f t="shared" si="546"/>
        <v>0</v>
      </c>
      <c r="W526" s="25">
        <f t="shared" si="547"/>
        <v>0</v>
      </c>
      <c r="X526" s="24">
        <f t="shared" si="548"/>
        <v>0</v>
      </c>
      <c r="Y526" s="24">
        <f t="shared" si="549"/>
        <v>0</v>
      </c>
      <c r="Z526" s="24">
        <f t="shared" si="550"/>
        <v>0</v>
      </c>
      <c r="AA526" s="33"/>
      <c r="AB526" s="33"/>
      <c r="AC526" s="33"/>
      <c r="AD526" s="33"/>
      <c r="AE526" s="34"/>
    </row>
    <row r="527" spans="1:31" ht="84" customHeight="1" x14ac:dyDescent="0.3">
      <c r="A527" s="118" t="s">
        <v>1272</v>
      </c>
      <c r="B527" s="181" t="s">
        <v>1286</v>
      </c>
      <c r="C527" s="137" t="s">
        <v>1274</v>
      </c>
      <c r="D527" s="335" t="s">
        <v>1293</v>
      </c>
      <c r="E527" s="172"/>
      <c r="F527" s="172"/>
      <c r="G527" s="172"/>
      <c r="H527" s="304" t="s">
        <v>2361</v>
      </c>
      <c r="I527" s="187">
        <v>4</v>
      </c>
      <c r="J527" s="188" t="s">
        <v>1295</v>
      </c>
      <c r="K527" s="21" t="s">
        <v>75</v>
      </c>
      <c r="L527" s="21" t="s">
        <v>76</v>
      </c>
      <c r="M527" s="79">
        <v>2026</v>
      </c>
      <c r="N527" s="184"/>
      <c r="O527" s="23"/>
      <c r="P527" s="23"/>
      <c r="Q527" s="23"/>
      <c r="R527" s="23">
        <f t="shared" si="542"/>
        <v>0</v>
      </c>
      <c r="S527" s="24">
        <f t="shared" si="543"/>
        <v>0</v>
      </c>
      <c r="T527" s="24">
        <f t="shared" si="544"/>
        <v>0</v>
      </c>
      <c r="U527" s="24">
        <f t="shared" si="545"/>
        <v>0</v>
      </c>
      <c r="V527" s="24">
        <f t="shared" si="546"/>
        <v>0</v>
      </c>
      <c r="W527" s="25">
        <f t="shared" si="547"/>
        <v>0</v>
      </c>
      <c r="X527" s="24">
        <f t="shared" si="548"/>
        <v>0</v>
      </c>
      <c r="Y527" s="24">
        <f t="shared" si="549"/>
        <v>0</v>
      </c>
      <c r="Z527" s="24">
        <f t="shared" si="550"/>
        <v>0</v>
      </c>
      <c r="AA527" s="33"/>
      <c r="AB527" s="33"/>
      <c r="AC527" s="33"/>
      <c r="AD527" s="33"/>
      <c r="AE527" s="34"/>
    </row>
    <row r="528" spans="1:31" ht="84" customHeight="1" x14ac:dyDescent="0.3">
      <c r="A528" s="118" t="s">
        <v>1272</v>
      </c>
      <c r="B528" s="181" t="s">
        <v>1286</v>
      </c>
      <c r="C528" s="137" t="s">
        <v>1274</v>
      </c>
      <c r="D528" s="331" t="s">
        <v>1296</v>
      </c>
      <c r="E528" s="172"/>
      <c r="F528" s="172"/>
      <c r="G528" s="172"/>
      <c r="H528" s="304" t="s">
        <v>2361</v>
      </c>
      <c r="I528" s="187">
        <v>3</v>
      </c>
      <c r="J528" s="189" t="s">
        <v>1297</v>
      </c>
      <c r="K528" s="21" t="s">
        <v>75</v>
      </c>
      <c r="L528" s="21" t="s">
        <v>76</v>
      </c>
      <c r="M528" s="79">
        <v>2026</v>
      </c>
      <c r="N528" s="184"/>
      <c r="O528" s="23"/>
      <c r="P528" s="23"/>
      <c r="Q528" s="23"/>
      <c r="R528" s="23">
        <f t="shared" si="542"/>
        <v>0</v>
      </c>
      <c r="S528" s="24">
        <f t="shared" si="543"/>
        <v>0</v>
      </c>
      <c r="T528" s="24">
        <f t="shared" si="544"/>
        <v>0</v>
      </c>
      <c r="U528" s="24">
        <f t="shared" si="545"/>
        <v>0</v>
      </c>
      <c r="V528" s="24">
        <f t="shared" si="546"/>
        <v>0</v>
      </c>
      <c r="W528" s="25">
        <f t="shared" si="547"/>
        <v>0</v>
      </c>
      <c r="X528" s="24">
        <f t="shared" si="548"/>
        <v>0</v>
      </c>
      <c r="Y528" s="24">
        <f t="shared" si="549"/>
        <v>0</v>
      </c>
      <c r="Z528" s="24">
        <f t="shared" si="550"/>
        <v>0</v>
      </c>
      <c r="AA528" s="33"/>
      <c r="AB528" s="33"/>
      <c r="AC528" s="33"/>
      <c r="AD528" s="33"/>
      <c r="AE528" s="34"/>
    </row>
    <row r="529" spans="1:31" ht="201" customHeight="1" x14ac:dyDescent="0.3">
      <c r="A529" s="118" t="s">
        <v>1272</v>
      </c>
      <c r="B529" s="190" t="s">
        <v>1298</v>
      </c>
      <c r="C529" s="17" t="s">
        <v>1274</v>
      </c>
      <c r="D529" s="304" t="s">
        <v>1299</v>
      </c>
      <c r="E529" s="18" t="s">
        <v>35</v>
      </c>
      <c r="F529" s="18"/>
      <c r="G529" s="18"/>
      <c r="H529" s="304" t="s">
        <v>41</v>
      </c>
      <c r="I529" s="46">
        <v>0.3</v>
      </c>
      <c r="J529" s="31" t="s">
        <v>1300</v>
      </c>
      <c r="K529" s="21" t="s">
        <v>62</v>
      </c>
      <c r="L529" s="21" t="s">
        <v>183</v>
      </c>
      <c r="M529" s="79">
        <v>2026</v>
      </c>
      <c r="N529" s="22"/>
      <c r="O529" s="23"/>
      <c r="P529" s="23"/>
      <c r="Q529" s="23"/>
      <c r="R529" s="23">
        <f t="shared" si="542"/>
        <v>0</v>
      </c>
      <c r="S529" s="24">
        <f t="shared" si="543"/>
        <v>0</v>
      </c>
      <c r="T529" s="24">
        <f t="shared" si="544"/>
        <v>0</v>
      </c>
      <c r="U529" s="24">
        <f t="shared" si="545"/>
        <v>0</v>
      </c>
      <c r="V529" s="24">
        <f t="shared" si="546"/>
        <v>0</v>
      </c>
      <c r="W529" s="25">
        <f t="shared" si="547"/>
        <v>0</v>
      </c>
      <c r="X529" s="24">
        <f t="shared" si="548"/>
        <v>0</v>
      </c>
      <c r="Y529" s="24">
        <f t="shared" si="549"/>
        <v>0</v>
      </c>
      <c r="Z529" s="24">
        <f t="shared" si="550"/>
        <v>0</v>
      </c>
      <c r="AA529" s="38"/>
      <c r="AB529" s="38"/>
      <c r="AC529" s="33"/>
      <c r="AD529" s="33"/>
      <c r="AE529" s="34"/>
    </row>
    <row r="530" spans="1:31" ht="28.95" hidden="1" customHeight="1" x14ac:dyDescent="0.3">
      <c r="A530" s="118" t="s">
        <v>1272</v>
      </c>
      <c r="B530" s="190" t="s">
        <v>1298</v>
      </c>
      <c r="C530" s="17" t="s">
        <v>1274</v>
      </c>
      <c r="D530" s="286" t="s">
        <v>1301</v>
      </c>
      <c r="E530" s="18" t="s">
        <v>35</v>
      </c>
      <c r="F530" s="18"/>
      <c r="G530" s="18"/>
      <c r="H530" s="18" t="s">
        <v>41</v>
      </c>
      <c r="I530" s="37">
        <v>2</v>
      </c>
      <c r="J530" s="31"/>
      <c r="K530" s="21" t="s">
        <v>62</v>
      </c>
      <c r="L530" s="21" t="s">
        <v>183</v>
      </c>
      <c r="M530" s="79">
        <v>2027</v>
      </c>
      <c r="N530" s="22"/>
      <c r="O530" s="23"/>
      <c r="P530" s="23"/>
      <c r="Q530" s="23"/>
      <c r="R530" s="23">
        <f t="shared" si="542"/>
        <v>0</v>
      </c>
      <c r="S530" s="24">
        <f t="shared" si="543"/>
        <v>0</v>
      </c>
      <c r="T530" s="24">
        <f t="shared" si="544"/>
        <v>0</v>
      </c>
      <c r="U530" s="24">
        <f t="shared" si="545"/>
        <v>0</v>
      </c>
      <c r="V530" s="24">
        <f t="shared" si="546"/>
        <v>0</v>
      </c>
      <c r="W530" s="25">
        <f t="shared" si="547"/>
        <v>0</v>
      </c>
      <c r="X530" s="24">
        <f t="shared" si="548"/>
        <v>0</v>
      </c>
      <c r="Y530" s="24">
        <f t="shared" si="549"/>
        <v>0</v>
      </c>
      <c r="Z530" s="24">
        <f t="shared" si="550"/>
        <v>0</v>
      </c>
      <c r="AA530" s="38" t="s">
        <v>1191</v>
      </c>
      <c r="AB530" s="38" t="s">
        <v>1191</v>
      </c>
      <c r="AC530" s="33"/>
      <c r="AD530" s="33"/>
      <c r="AE530" s="34"/>
    </row>
    <row r="531" spans="1:31" ht="43.2" hidden="1" customHeight="1" x14ac:dyDescent="0.3">
      <c r="A531" s="118" t="s">
        <v>1272</v>
      </c>
      <c r="B531" s="190" t="s">
        <v>1298</v>
      </c>
      <c r="C531" s="17" t="s">
        <v>1274</v>
      </c>
      <c r="D531" s="286" t="s">
        <v>1302</v>
      </c>
      <c r="E531" s="18" t="s">
        <v>35</v>
      </c>
      <c r="F531" s="18"/>
      <c r="G531" s="18"/>
      <c r="H531" s="18" t="s">
        <v>41</v>
      </c>
      <c r="I531" s="37">
        <v>2</v>
      </c>
      <c r="J531" s="31"/>
      <c r="K531" s="21" t="s">
        <v>62</v>
      </c>
      <c r="L531" s="21" t="s">
        <v>183</v>
      </c>
      <c r="M531" s="79">
        <v>2027</v>
      </c>
      <c r="N531" s="22"/>
      <c r="O531" s="23"/>
      <c r="P531" s="23"/>
      <c r="Q531" s="23"/>
      <c r="R531" s="23">
        <f t="shared" si="542"/>
        <v>0</v>
      </c>
      <c r="S531" s="24">
        <f t="shared" si="543"/>
        <v>0</v>
      </c>
      <c r="T531" s="24">
        <f t="shared" si="544"/>
        <v>0</v>
      </c>
      <c r="U531" s="24">
        <f t="shared" si="545"/>
        <v>0</v>
      </c>
      <c r="V531" s="24">
        <f t="shared" si="546"/>
        <v>0</v>
      </c>
      <c r="W531" s="25">
        <f t="shared" si="547"/>
        <v>0</v>
      </c>
      <c r="X531" s="24">
        <f t="shared" si="548"/>
        <v>0</v>
      </c>
      <c r="Y531" s="24">
        <f t="shared" si="549"/>
        <v>0</v>
      </c>
      <c r="Z531" s="24">
        <f t="shared" si="550"/>
        <v>0</v>
      </c>
      <c r="AA531" s="38" t="s">
        <v>1191</v>
      </c>
      <c r="AB531" s="38" t="s">
        <v>1191</v>
      </c>
      <c r="AC531" s="33"/>
      <c r="AD531" s="33"/>
      <c r="AE531" s="34"/>
    </row>
    <row r="532" spans="1:31" ht="90" hidden="1" customHeight="1" x14ac:dyDescent="0.3">
      <c r="A532" s="118" t="s">
        <v>1272</v>
      </c>
      <c r="B532" s="190" t="s">
        <v>1298</v>
      </c>
      <c r="C532" s="17" t="s">
        <v>1274</v>
      </c>
      <c r="D532" s="286" t="s">
        <v>1303</v>
      </c>
      <c r="E532" s="18" t="s">
        <v>35</v>
      </c>
      <c r="F532" s="18"/>
      <c r="G532" s="18"/>
      <c r="H532" s="18" t="s">
        <v>41</v>
      </c>
      <c r="I532" s="37">
        <v>1</v>
      </c>
      <c r="J532" s="31"/>
      <c r="K532" s="21" t="s">
        <v>62</v>
      </c>
      <c r="L532" s="21" t="s">
        <v>183</v>
      </c>
      <c r="M532" s="79">
        <v>2027</v>
      </c>
      <c r="N532" s="22"/>
      <c r="O532" s="23"/>
      <c r="P532" s="23"/>
      <c r="Q532" s="23"/>
      <c r="R532" s="23">
        <f t="shared" si="542"/>
        <v>0</v>
      </c>
      <c r="S532" s="24">
        <f t="shared" si="543"/>
        <v>0</v>
      </c>
      <c r="T532" s="24">
        <f t="shared" si="544"/>
        <v>0</v>
      </c>
      <c r="U532" s="24">
        <f t="shared" si="545"/>
        <v>0</v>
      </c>
      <c r="V532" s="24">
        <f t="shared" si="546"/>
        <v>0</v>
      </c>
      <c r="W532" s="25">
        <f t="shared" si="547"/>
        <v>0</v>
      </c>
      <c r="X532" s="24">
        <f t="shared" si="548"/>
        <v>0</v>
      </c>
      <c r="Y532" s="24">
        <f t="shared" si="549"/>
        <v>0</v>
      </c>
      <c r="Z532" s="24">
        <f t="shared" si="550"/>
        <v>0</v>
      </c>
      <c r="AA532" s="38" t="s">
        <v>1191</v>
      </c>
      <c r="AB532" s="38" t="s">
        <v>1191</v>
      </c>
      <c r="AC532" s="33"/>
      <c r="AD532" s="33"/>
      <c r="AE532" s="34"/>
    </row>
    <row r="533" spans="1:31" ht="88.2" customHeight="1" x14ac:dyDescent="0.3">
      <c r="A533" s="118" t="s">
        <v>1272</v>
      </c>
      <c r="B533" s="178" t="s">
        <v>1304</v>
      </c>
      <c r="C533" s="17" t="s">
        <v>1305</v>
      </c>
      <c r="D533" s="304" t="s">
        <v>1306</v>
      </c>
      <c r="E533" s="18" t="s">
        <v>35</v>
      </c>
      <c r="F533" s="18"/>
      <c r="G533" s="18"/>
      <c r="H533" s="304" t="s">
        <v>41</v>
      </c>
      <c r="I533" s="46">
        <v>0.1</v>
      </c>
      <c r="J533" s="31" t="s">
        <v>1307</v>
      </c>
      <c r="K533" s="21" t="s">
        <v>62</v>
      </c>
      <c r="L533" s="21" t="s">
        <v>183</v>
      </c>
      <c r="M533" s="79">
        <v>2026</v>
      </c>
      <c r="N533" s="22"/>
      <c r="O533" s="23"/>
      <c r="P533" s="23"/>
      <c r="Q533" s="23"/>
      <c r="R533" s="23">
        <f t="shared" si="542"/>
        <v>0</v>
      </c>
      <c r="S533" s="24">
        <f t="shared" si="543"/>
        <v>0</v>
      </c>
      <c r="T533" s="24">
        <f t="shared" si="544"/>
        <v>0</v>
      </c>
      <c r="U533" s="24">
        <f t="shared" si="545"/>
        <v>0</v>
      </c>
      <c r="V533" s="24">
        <f t="shared" si="546"/>
        <v>0</v>
      </c>
      <c r="W533" s="25">
        <f t="shared" si="547"/>
        <v>0</v>
      </c>
      <c r="X533" s="24">
        <f t="shared" si="548"/>
        <v>0</v>
      </c>
      <c r="Y533" s="24">
        <f t="shared" si="549"/>
        <v>0</v>
      </c>
      <c r="Z533" s="24">
        <f t="shared" si="550"/>
        <v>0</v>
      </c>
      <c r="AA533" s="38"/>
      <c r="AB533" s="38"/>
      <c r="AC533" s="33"/>
      <c r="AD533" s="33"/>
      <c r="AE533" s="34"/>
    </row>
    <row r="534" spans="1:31" ht="39.6" hidden="1" customHeight="1" x14ac:dyDescent="0.3">
      <c r="A534" s="118" t="s">
        <v>1272</v>
      </c>
      <c r="B534" s="178" t="s">
        <v>1304</v>
      </c>
      <c r="C534" s="17" t="s">
        <v>1305</v>
      </c>
      <c r="D534" s="286" t="s">
        <v>1308</v>
      </c>
      <c r="E534" s="18" t="s">
        <v>35</v>
      </c>
      <c r="F534" s="18"/>
      <c r="G534" s="18"/>
      <c r="H534" s="18" t="s">
        <v>41</v>
      </c>
      <c r="I534" s="31"/>
      <c r="J534" s="31"/>
      <c r="K534" s="21" t="s">
        <v>62</v>
      </c>
      <c r="L534" s="21" t="s">
        <v>183</v>
      </c>
      <c r="M534" s="79">
        <v>2027</v>
      </c>
      <c r="N534" s="22"/>
      <c r="O534" s="33"/>
      <c r="P534" s="33"/>
      <c r="Q534" s="33"/>
      <c r="R534" s="23">
        <f t="shared" si="542"/>
        <v>0</v>
      </c>
      <c r="S534" s="24" t="e">
        <f t="shared" si="543"/>
        <v>#DIV/0!</v>
      </c>
      <c r="T534" s="33"/>
      <c r="U534" s="33"/>
      <c r="V534" s="33"/>
      <c r="W534" s="33"/>
      <c r="X534" s="33"/>
      <c r="Y534" s="33"/>
      <c r="Z534" s="33"/>
      <c r="AA534" s="33"/>
      <c r="AB534" s="33"/>
      <c r="AC534" s="33"/>
      <c r="AD534" s="33"/>
      <c r="AE534" s="34"/>
    </row>
    <row r="535" spans="1:31" ht="43.2" hidden="1" customHeight="1" x14ac:dyDescent="0.3">
      <c r="A535" s="118" t="s">
        <v>1272</v>
      </c>
      <c r="B535" s="178" t="s">
        <v>1304</v>
      </c>
      <c r="C535" s="17" t="s">
        <v>1305</v>
      </c>
      <c r="D535" s="286" t="s">
        <v>1309</v>
      </c>
      <c r="E535" s="18" t="s">
        <v>35</v>
      </c>
      <c r="F535" s="18"/>
      <c r="G535" s="18"/>
      <c r="H535" s="18" t="s">
        <v>41</v>
      </c>
      <c r="I535" s="31"/>
      <c r="J535" s="31"/>
      <c r="K535" s="21" t="s">
        <v>62</v>
      </c>
      <c r="L535" s="21" t="s">
        <v>183</v>
      </c>
      <c r="M535" s="79">
        <v>2027</v>
      </c>
      <c r="N535" s="22"/>
      <c r="O535" s="33"/>
      <c r="P535" s="33"/>
      <c r="Q535" s="33"/>
      <c r="R535" s="23">
        <f t="shared" si="542"/>
        <v>0</v>
      </c>
      <c r="S535" s="24" t="e">
        <f t="shared" si="543"/>
        <v>#DIV/0!</v>
      </c>
      <c r="T535" s="33"/>
      <c r="U535" s="33"/>
      <c r="V535" s="33"/>
      <c r="W535" s="33"/>
      <c r="X535" s="33"/>
      <c r="Y535" s="33"/>
      <c r="Z535" s="33"/>
      <c r="AA535" s="33"/>
      <c r="AB535" s="33"/>
      <c r="AC535" s="33"/>
      <c r="AD535" s="33"/>
      <c r="AE535" s="34"/>
    </row>
    <row r="536" spans="1:31" ht="70.2" hidden="1" customHeight="1" x14ac:dyDescent="0.3">
      <c r="A536" s="118" t="s">
        <v>1272</v>
      </c>
      <c r="B536" s="178" t="s">
        <v>1304</v>
      </c>
      <c r="C536" s="17" t="s">
        <v>1305</v>
      </c>
      <c r="D536" s="286" t="s">
        <v>1310</v>
      </c>
      <c r="E536" s="18" t="s">
        <v>35</v>
      </c>
      <c r="F536" s="18"/>
      <c r="G536" s="18"/>
      <c r="H536" s="18" t="s">
        <v>41</v>
      </c>
      <c r="I536" s="31"/>
      <c r="J536" s="31"/>
      <c r="K536" s="21" t="s">
        <v>62</v>
      </c>
      <c r="L536" s="21" t="s">
        <v>183</v>
      </c>
      <c r="M536" s="79">
        <v>2027</v>
      </c>
      <c r="N536" s="22"/>
      <c r="O536" s="33"/>
      <c r="P536" s="33"/>
      <c r="Q536" s="33"/>
      <c r="R536" s="23">
        <f t="shared" si="542"/>
        <v>0</v>
      </c>
      <c r="S536" s="24" t="e">
        <f t="shared" si="543"/>
        <v>#DIV/0!</v>
      </c>
      <c r="T536" s="33"/>
      <c r="U536" s="33"/>
      <c r="V536" s="33"/>
      <c r="W536" s="33"/>
      <c r="X536" s="33"/>
      <c r="Y536" s="33"/>
      <c r="Z536" s="33"/>
      <c r="AA536" s="33"/>
      <c r="AB536" s="33"/>
      <c r="AC536" s="33"/>
      <c r="AD536" s="33"/>
      <c r="AE536" s="34"/>
    </row>
    <row r="537" spans="1:31" ht="42" hidden="1" customHeight="1" x14ac:dyDescent="0.3">
      <c r="A537" s="118" t="s">
        <v>1272</v>
      </c>
      <c r="B537" s="178" t="s">
        <v>1311</v>
      </c>
      <c r="C537" s="17" t="s">
        <v>1274</v>
      </c>
      <c r="D537" s="286" t="s">
        <v>1312</v>
      </c>
      <c r="E537" s="18"/>
      <c r="F537" s="18" t="s">
        <v>35</v>
      </c>
      <c r="G537" s="18"/>
      <c r="H537" s="18" t="s">
        <v>41</v>
      </c>
      <c r="I537" s="191">
        <v>0.05</v>
      </c>
      <c r="J537" s="37" t="s">
        <v>1313</v>
      </c>
      <c r="K537" s="21" t="s">
        <v>62</v>
      </c>
      <c r="L537" s="21" t="s">
        <v>183</v>
      </c>
      <c r="M537" s="79">
        <v>2027</v>
      </c>
      <c r="N537" s="22"/>
      <c r="O537" s="23"/>
      <c r="P537" s="23"/>
      <c r="Q537" s="23"/>
      <c r="R537" s="23">
        <f t="shared" si="542"/>
        <v>0</v>
      </c>
      <c r="S537" s="24">
        <f t="shared" si="543"/>
        <v>0</v>
      </c>
      <c r="T537" s="24">
        <f t="shared" ref="T537" si="551">IF(O537/ I537&gt;100%,100%,O537/I537)</f>
        <v>0</v>
      </c>
      <c r="U537" s="24">
        <f t="shared" ref="U537" si="552">IF(P537/ I537&gt;100%,100%,P537/I537)</f>
        <v>0</v>
      </c>
      <c r="V537" s="24">
        <f t="shared" ref="V537" si="553">IF(Q537/ I537&gt;100%,100%,Q537/I537)</f>
        <v>0</v>
      </c>
      <c r="W537" s="25">
        <f t="shared" ref="W537" si="554">+S537</f>
        <v>0</v>
      </c>
      <c r="X537" s="24">
        <f t="shared" ref="X537" si="555">IF(S537+T537&gt;100%,100%,S537+T537)</f>
        <v>0</v>
      </c>
      <c r="Y537" s="24">
        <f t="shared" ref="Y537" si="556">IF(S537+T537+U537&gt;100%,100%,S537+T537+U537)</f>
        <v>0</v>
      </c>
      <c r="Z537" s="24">
        <f t="shared" ref="Z537" si="557">IF(S537+T537+U537+V537&gt;100%,100%,S537+T537+U537+V537)</f>
        <v>0</v>
      </c>
      <c r="AA537" s="33"/>
      <c r="AB537" s="33"/>
      <c r="AC537" s="33"/>
      <c r="AD537" s="33"/>
      <c r="AE537" s="34"/>
    </row>
    <row r="538" spans="1:31" ht="27" hidden="1" customHeight="1" x14ac:dyDescent="0.3">
      <c r="A538" s="118" t="s">
        <v>1272</v>
      </c>
      <c r="B538" s="178" t="s">
        <v>1311</v>
      </c>
      <c r="C538" s="17" t="s">
        <v>1274</v>
      </c>
      <c r="D538" s="286" t="s">
        <v>1314</v>
      </c>
      <c r="E538" s="18" t="s">
        <v>35</v>
      </c>
      <c r="F538" s="18"/>
      <c r="G538" s="18"/>
      <c r="H538" s="18" t="s">
        <v>41</v>
      </c>
      <c r="I538" s="192"/>
      <c r="J538" s="31"/>
      <c r="K538" s="21" t="s">
        <v>62</v>
      </c>
      <c r="L538" s="21" t="s">
        <v>183</v>
      </c>
      <c r="M538" s="79">
        <v>2027</v>
      </c>
      <c r="N538" s="22"/>
      <c r="O538" s="33"/>
      <c r="P538" s="33"/>
      <c r="Q538" s="33"/>
      <c r="R538" s="23">
        <f t="shared" si="542"/>
        <v>0</v>
      </c>
      <c r="S538" s="24" t="e">
        <f t="shared" si="543"/>
        <v>#DIV/0!</v>
      </c>
      <c r="T538" s="33"/>
      <c r="U538" s="33"/>
      <c r="V538" s="33"/>
      <c r="W538" s="33"/>
      <c r="X538" s="33"/>
      <c r="Y538" s="33"/>
      <c r="Z538" s="33"/>
      <c r="AA538" s="33"/>
      <c r="AB538" s="33"/>
      <c r="AC538" s="33"/>
      <c r="AD538" s="33"/>
      <c r="AE538" s="34"/>
    </row>
    <row r="539" spans="1:31" ht="52.95" hidden="1" customHeight="1" x14ac:dyDescent="0.3">
      <c r="A539" s="118" t="s">
        <v>1272</v>
      </c>
      <c r="B539" s="178" t="s">
        <v>1311</v>
      </c>
      <c r="C539" s="17" t="s">
        <v>1274</v>
      </c>
      <c r="D539" s="286" t="s">
        <v>1315</v>
      </c>
      <c r="E539" s="18" t="s">
        <v>35</v>
      </c>
      <c r="F539" s="18"/>
      <c r="G539" s="18"/>
      <c r="H539" s="18" t="s">
        <v>41</v>
      </c>
      <c r="I539" s="192"/>
      <c r="J539" s="31"/>
      <c r="K539" s="21" t="s">
        <v>62</v>
      </c>
      <c r="L539" s="21" t="s">
        <v>183</v>
      </c>
      <c r="M539" s="79">
        <v>2027</v>
      </c>
      <c r="N539" s="22"/>
      <c r="O539" s="33"/>
      <c r="P539" s="33"/>
      <c r="Q539" s="33"/>
      <c r="R539" s="23">
        <f t="shared" si="542"/>
        <v>0</v>
      </c>
      <c r="S539" s="24" t="e">
        <f t="shared" si="543"/>
        <v>#DIV/0!</v>
      </c>
      <c r="T539" s="33"/>
      <c r="U539" s="33"/>
      <c r="V539" s="33"/>
      <c r="W539" s="33"/>
      <c r="X539" s="33"/>
      <c r="Y539" s="33"/>
      <c r="Z539" s="33"/>
      <c r="AA539" s="33"/>
      <c r="AB539" s="33"/>
      <c r="AC539" s="33"/>
      <c r="AD539" s="33"/>
      <c r="AE539" s="34"/>
    </row>
    <row r="540" spans="1:31" ht="76.95" hidden="1" customHeight="1" x14ac:dyDescent="0.3">
      <c r="A540" s="118" t="s">
        <v>1272</v>
      </c>
      <c r="B540" s="178" t="s">
        <v>1311</v>
      </c>
      <c r="C540" s="17" t="s">
        <v>1274</v>
      </c>
      <c r="D540" s="286" t="s">
        <v>1316</v>
      </c>
      <c r="E540" s="18" t="s">
        <v>35</v>
      </c>
      <c r="F540" s="18"/>
      <c r="G540" s="18"/>
      <c r="H540" s="18" t="s">
        <v>41</v>
      </c>
      <c r="I540" s="141"/>
      <c r="J540" s="31"/>
      <c r="K540" s="21" t="s">
        <v>62</v>
      </c>
      <c r="L540" s="21" t="s">
        <v>183</v>
      </c>
      <c r="M540" s="79">
        <v>2027</v>
      </c>
      <c r="N540" s="22"/>
      <c r="O540" s="33"/>
      <c r="P540" s="33"/>
      <c r="Q540" s="33"/>
      <c r="R540" s="23">
        <f t="shared" si="542"/>
        <v>0</v>
      </c>
      <c r="S540" s="24" t="e">
        <f t="shared" si="543"/>
        <v>#DIV/0!</v>
      </c>
      <c r="T540" s="33"/>
      <c r="U540" s="33"/>
      <c r="V540" s="33"/>
      <c r="W540" s="33"/>
      <c r="X540" s="33"/>
      <c r="Y540" s="33"/>
      <c r="Z540" s="33"/>
      <c r="AA540" s="33"/>
      <c r="AB540" s="33"/>
      <c r="AC540" s="33"/>
      <c r="AD540" s="33"/>
      <c r="AE540" s="34"/>
    </row>
    <row r="541" spans="1:31" ht="180" customHeight="1" x14ac:dyDescent="0.3">
      <c r="A541" s="118" t="s">
        <v>1272</v>
      </c>
      <c r="B541" s="193" t="s">
        <v>1317</v>
      </c>
      <c r="C541" s="72" t="s">
        <v>1318</v>
      </c>
      <c r="D541" s="309" t="s">
        <v>1319</v>
      </c>
      <c r="E541" s="73" t="s">
        <v>35</v>
      </c>
      <c r="F541" s="73"/>
      <c r="G541" s="73"/>
      <c r="H541" s="304" t="s">
        <v>41</v>
      </c>
      <c r="I541" s="37">
        <v>2</v>
      </c>
      <c r="J541" s="31" t="s">
        <v>1320</v>
      </c>
      <c r="K541" s="21" t="s">
        <v>37</v>
      </c>
      <c r="L541" s="32" t="s">
        <v>43</v>
      </c>
      <c r="M541" s="79">
        <v>2026</v>
      </c>
      <c r="N541" s="22"/>
      <c r="O541" s="23"/>
      <c r="P541" s="23"/>
      <c r="Q541" s="23"/>
      <c r="R541" s="23">
        <f t="shared" si="542"/>
        <v>0</v>
      </c>
      <c r="S541" s="24">
        <f t="shared" si="543"/>
        <v>0</v>
      </c>
      <c r="T541" s="24">
        <f t="shared" ref="T541" si="558">IF(O541/ I541&gt;100%,100%,O541/I541)</f>
        <v>0</v>
      </c>
      <c r="U541" s="24">
        <f>IF(P541/ I541&gt;100%,100%,P541/I541)</f>
        <v>0</v>
      </c>
      <c r="V541" s="24">
        <f>IF(Q541/ I541&gt;100%,100%,Q541/I541)</f>
        <v>0</v>
      </c>
      <c r="W541" s="25">
        <f>+S541</f>
        <v>0</v>
      </c>
      <c r="X541" s="24">
        <f t="shared" ref="X541" si="559">IF(S541+T541&gt;100%,100%,S541+T541)</f>
        <v>0</v>
      </c>
      <c r="Y541" s="24">
        <f t="shared" ref="Y541" si="560">IF(S541+T541+U541&gt;100%,100%,S541+T541+U541)</f>
        <v>0</v>
      </c>
      <c r="Z541" s="24">
        <f t="shared" ref="Z541" si="561">IF(S541+T541+U541+V541&gt;100%,100%,S541+T541+U541+V541)</f>
        <v>0</v>
      </c>
      <c r="AA541" s="26" t="s">
        <v>1321</v>
      </c>
      <c r="AB541" s="26" t="s">
        <v>1322</v>
      </c>
      <c r="AC541" s="33"/>
      <c r="AD541" s="33"/>
      <c r="AE541" s="34"/>
    </row>
    <row r="542" spans="1:31" ht="86.4" hidden="1" x14ac:dyDescent="0.3">
      <c r="A542" s="118" t="s">
        <v>1272</v>
      </c>
      <c r="B542" s="193" t="s">
        <v>1317</v>
      </c>
      <c r="C542" s="72" t="s">
        <v>1318</v>
      </c>
      <c r="D542" s="73" t="s">
        <v>1323</v>
      </c>
      <c r="E542" s="73" t="s">
        <v>35</v>
      </c>
      <c r="F542" s="73"/>
      <c r="G542" s="73"/>
      <c r="H542" s="18" t="s">
        <v>41</v>
      </c>
      <c r="I542" s="31"/>
      <c r="J542" s="31"/>
      <c r="K542" s="21" t="s">
        <v>37</v>
      </c>
      <c r="L542" s="32" t="s">
        <v>43</v>
      </c>
      <c r="M542" s="79">
        <v>2027</v>
      </c>
      <c r="N542" s="22"/>
      <c r="O542" s="33"/>
      <c r="P542" s="33"/>
      <c r="Q542" s="33"/>
      <c r="R542" s="23">
        <f t="shared" si="542"/>
        <v>0</v>
      </c>
      <c r="S542" s="24" t="e">
        <f t="shared" si="543"/>
        <v>#DIV/0!</v>
      </c>
      <c r="T542" s="33"/>
      <c r="U542" s="33"/>
      <c r="V542" s="33"/>
      <c r="W542" s="33"/>
      <c r="X542" s="33"/>
      <c r="Y542" s="33"/>
      <c r="Z542" s="33"/>
      <c r="AA542" s="33"/>
      <c r="AB542" s="33"/>
      <c r="AC542" s="33"/>
      <c r="AD542" s="33"/>
      <c r="AE542" s="34"/>
    </row>
    <row r="543" spans="1:31" ht="86.4" hidden="1" x14ac:dyDescent="0.3">
      <c r="A543" s="118" t="s">
        <v>1272</v>
      </c>
      <c r="B543" s="193" t="s">
        <v>1317</v>
      </c>
      <c r="C543" s="72" t="s">
        <v>1318</v>
      </c>
      <c r="D543" s="73" t="s">
        <v>1324</v>
      </c>
      <c r="E543" s="73" t="s">
        <v>35</v>
      </c>
      <c r="F543" s="73"/>
      <c r="G543" s="73"/>
      <c r="H543" s="18" t="s">
        <v>41</v>
      </c>
      <c r="I543" s="31"/>
      <c r="J543" s="31"/>
      <c r="K543" s="21" t="s">
        <v>37</v>
      </c>
      <c r="L543" s="32" t="s">
        <v>43</v>
      </c>
      <c r="M543" s="79">
        <v>2027</v>
      </c>
      <c r="N543" s="22"/>
      <c r="O543" s="33"/>
      <c r="P543" s="33"/>
      <c r="Q543" s="33"/>
      <c r="R543" s="23">
        <f t="shared" si="542"/>
        <v>0</v>
      </c>
      <c r="S543" s="24" t="e">
        <f t="shared" si="543"/>
        <v>#DIV/0!</v>
      </c>
      <c r="T543" s="33"/>
      <c r="U543" s="33"/>
      <c r="V543" s="33"/>
      <c r="W543" s="33"/>
      <c r="X543" s="33"/>
      <c r="Y543" s="33"/>
      <c r="Z543" s="33"/>
      <c r="AA543" s="33"/>
      <c r="AB543" s="33"/>
      <c r="AC543" s="33"/>
      <c r="AD543" s="33"/>
      <c r="AE543" s="34"/>
    </row>
    <row r="544" spans="1:31" ht="34.200000000000003" hidden="1" customHeight="1" x14ac:dyDescent="0.3">
      <c r="A544" s="118" t="s">
        <v>1272</v>
      </c>
      <c r="B544" s="193" t="s">
        <v>1317</v>
      </c>
      <c r="C544" s="72" t="s">
        <v>1318</v>
      </c>
      <c r="D544" s="73" t="s">
        <v>1325</v>
      </c>
      <c r="E544" s="73" t="s">
        <v>35</v>
      </c>
      <c r="F544" s="73"/>
      <c r="G544" s="73"/>
      <c r="H544" s="18" t="s">
        <v>41</v>
      </c>
      <c r="I544" s="31"/>
      <c r="J544" s="31"/>
      <c r="K544" s="21" t="s">
        <v>37</v>
      </c>
      <c r="L544" s="32" t="s">
        <v>43</v>
      </c>
      <c r="M544" s="79">
        <v>2027</v>
      </c>
      <c r="N544" s="22"/>
      <c r="O544" s="33"/>
      <c r="P544" s="33"/>
      <c r="Q544" s="33"/>
      <c r="R544" s="23">
        <f t="shared" si="542"/>
        <v>0</v>
      </c>
      <c r="S544" s="24" t="e">
        <f t="shared" si="543"/>
        <v>#DIV/0!</v>
      </c>
      <c r="T544" s="33"/>
      <c r="U544" s="33"/>
      <c r="V544" s="33"/>
      <c r="W544" s="33"/>
      <c r="X544" s="33"/>
      <c r="Y544" s="33"/>
      <c r="Z544" s="33"/>
      <c r="AA544" s="33"/>
      <c r="AB544" s="33"/>
      <c r="AC544" s="33"/>
      <c r="AD544" s="33"/>
      <c r="AE544" s="34"/>
    </row>
    <row r="545" spans="1:31" ht="86.4" hidden="1" x14ac:dyDescent="0.3">
      <c r="A545" s="118" t="s">
        <v>1272</v>
      </c>
      <c r="B545" s="193" t="s">
        <v>1317</v>
      </c>
      <c r="C545" s="72" t="s">
        <v>1318</v>
      </c>
      <c r="D545" s="73" t="s">
        <v>1326</v>
      </c>
      <c r="E545" s="73" t="s">
        <v>35</v>
      </c>
      <c r="F545" s="73"/>
      <c r="G545" s="73"/>
      <c r="H545" s="18" t="s">
        <v>41</v>
      </c>
      <c r="I545" s="31"/>
      <c r="J545" s="31"/>
      <c r="K545" s="21" t="s">
        <v>37</v>
      </c>
      <c r="L545" s="32" t="s">
        <v>43</v>
      </c>
      <c r="M545" s="79">
        <v>2027</v>
      </c>
      <c r="N545" s="22"/>
      <c r="O545" s="33"/>
      <c r="P545" s="33"/>
      <c r="Q545" s="33"/>
      <c r="R545" s="23">
        <f t="shared" si="542"/>
        <v>0</v>
      </c>
      <c r="S545" s="24" t="e">
        <f t="shared" si="543"/>
        <v>#DIV/0!</v>
      </c>
      <c r="T545" s="33"/>
      <c r="U545" s="33"/>
      <c r="V545" s="33"/>
      <c r="W545" s="33"/>
      <c r="X545" s="33"/>
      <c r="Y545" s="33"/>
      <c r="Z545" s="33"/>
      <c r="AA545" s="33"/>
      <c r="AB545" s="33"/>
      <c r="AC545" s="33"/>
      <c r="AD545" s="33"/>
      <c r="AE545" s="34"/>
    </row>
    <row r="546" spans="1:31" ht="144" customHeight="1" x14ac:dyDescent="0.3">
      <c r="A546" s="118" t="s">
        <v>1272</v>
      </c>
      <c r="B546" s="123" t="s">
        <v>1327</v>
      </c>
      <c r="C546" s="72" t="s">
        <v>1328</v>
      </c>
      <c r="D546" s="311" t="s">
        <v>1329</v>
      </c>
      <c r="E546" s="77" t="s">
        <v>35</v>
      </c>
      <c r="F546" s="77"/>
      <c r="G546" s="77"/>
      <c r="H546" s="306" t="s">
        <v>41</v>
      </c>
      <c r="I546" s="194">
        <v>3</v>
      </c>
      <c r="J546" s="195" t="s">
        <v>1330</v>
      </c>
      <c r="K546" s="21" t="s">
        <v>37</v>
      </c>
      <c r="L546" s="21" t="s">
        <v>2363</v>
      </c>
      <c r="M546" s="79">
        <v>2026</v>
      </c>
      <c r="N546" s="22"/>
      <c r="O546" s="23"/>
      <c r="P546" s="23"/>
      <c r="Q546" s="23"/>
      <c r="R546" s="23">
        <f t="shared" si="542"/>
        <v>0</v>
      </c>
      <c r="S546" s="24">
        <f t="shared" si="543"/>
        <v>0</v>
      </c>
      <c r="T546" s="24">
        <f t="shared" ref="T546" si="562">IF(O546/ I546&gt;100%,100%,O546/I546)</f>
        <v>0</v>
      </c>
      <c r="U546" s="24">
        <f>IF(P546/ I546&gt;100%,100%,P546/I546)</f>
        <v>0</v>
      </c>
      <c r="V546" s="24">
        <f>IF(Q546/ I546&gt;100%,100%,Q546/I546)</f>
        <v>0</v>
      </c>
      <c r="W546" s="25">
        <f>+S546</f>
        <v>0</v>
      </c>
      <c r="X546" s="24">
        <f t="shared" ref="X546" si="563">IF(S546+T546&gt;100%,100%,S546+T546)</f>
        <v>0</v>
      </c>
      <c r="Y546" s="24">
        <f t="shared" ref="Y546" si="564">IF(S546+T546+U546&gt;100%,100%,S546+T546+U546)</f>
        <v>0</v>
      </c>
      <c r="Z546" s="24">
        <f t="shared" ref="Z546" si="565">IF(S546+T546+U546+V546&gt;100%,100%,S546+T546+U546+V546)</f>
        <v>0</v>
      </c>
      <c r="AA546" s="38"/>
      <c r="AB546" s="38"/>
      <c r="AC546" s="33"/>
      <c r="AD546" s="33"/>
      <c r="AE546" s="34"/>
    </row>
    <row r="547" spans="1:31" ht="72" hidden="1" x14ac:dyDescent="0.3">
      <c r="A547" s="118" t="s">
        <v>1272</v>
      </c>
      <c r="B547" s="123" t="s">
        <v>1327</v>
      </c>
      <c r="C547" s="72" t="s">
        <v>1328</v>
      </c>
      <c r="D547" s="287" t="s">
        <v>1331</v>
      </c>
      <c r="E547" s="73" t="s">
        <v>35</v>
      </c>
      <c r="F547" s="73"/>
      <c r="G547" s="73"/>
      <c r="H547" s="18" t="s">
        <v>41</v>
      </c>
      <c r="I547" s="31"/>
      <c r="J547" s="31"/>
      <c r="K547" s="129" t="s">
        <v>62</v>
      </c>
      <c r="L547" s="21" t="s">
        <v>183</v>
      </c>
      <c r="M547" s="79">
        <v>2027</v>
      </c>
      <c r="N547" s="22"/>
      <c r="O547" s="33"/>
      <c r="P547" s="33"/>
      <c r="Q547" s="33"/>
      <c r="R547" s="23">
        <f t="shared" si="542"/>
        <v>0</v>
      </c>
      <c r="S547" s="24" t="e">
        <f t="shared" si="543"/>
        <v>#DIV/0!</v>
      </c>
      <c r="T547" s="33"/>
      <c r="U547" s="33"/>
      <c r="V547" s="33"/>
      <c r="W547" s="33"/>
      <c r="X547" s="33"/>
      <c r="Y547" s="33"/>
      <c r="Z547" s="33"/>
      <c r="AA547" s="33"/>
      <c r="AB547" s="33"/>
      <c r="AC547" s="33"/>
      <c r="AD547" s="33"/>
      <c r="AE547" s="34"/>
    </row>
    <row r="548" spans="1:31" ht="79.2" hidden="1" customHeight="1" x14ac:dyDescent="0.3">
      <c r="A548" s="118" t="s">
        <v>1272</v>
      </c>
      <c r="B548" s="123" t="s">
        <v>1327</v>
      </c>
      <c r="C548" s="72" t="s">
        <v>1328</v>
      </c>
      <c r="D548" s="287" t="s">
        <v>1332</v>
      </c>
      <c r="E548" s="73" t="s">
        <v>35</v>
      </c>
      <c r="F548" s="73"/>
      <c r="G548" s="73"/>
      <c r="H548" s="18" t="s">
        <v>41</v>
      </c>
      <c r="I548" s="31"/>
      <c r="J548" s="31"/>
      <c r="K548" s="129" t="s">
        <v>62</v>
      </c>
      <c r="L548" s="21" t="s">
        <v>183</v>
      </c>
      <c r="M548" s="79">
        <v>2027</v>
      </c>
      <c r="N548" s="22"/>
      <c r="O548" s="33"/>
      <c r="P548" s="33"/>
      <c r="Q548" s="33"/>
      <c r="R548" s="23">
        <f t="shared" si="542"/>
        <v>0</v>
      </c>
      <c r="S548" s="24" t="e">
        <f t="shared" si="543"/>
        <v>#DIV/0!</v>
      </c>
      <c r="T548" s="33"/>
      <c r="U548" s="33"/>
      <c r="V548" s="33"/>
      <c r="W548" s="33"/>
      <c r="X548" s="33"/>
      <c r="Y548" s="33"/>
      <c r="Z548" s="33"/>
      <c r="AA548" s="33"/>
      <c r="AB548" s="33"/>
      <c r="AC548" s="33"/>
      <c r="AD548" s="33"/>
      <c r="AE548" s="34"/>
    </row>
    <row r="549" spans="1:31" ht="139.5" customHeight="1" x14ac:dyDescent="0.3">
      <c r="A549" s="118" t="s">
        <v>1272</v>
      </c>
      <c r="B549" s="133" t="s">
        <v>1333</v>
      </c>
      <c r="C549" s="111" t="s">
        <v>1334</v>
      </c>
      <c r="D549" s="304" t="s">
        <v>1335</v>
      </c>
      <c r="E549" s="18" t="s">
        <v>35</v>
      </c>
      <c r="F549" s="18"/>
      <c r="G549" s="18"/>
      <c r="H549" s="304" t="s">
        <v>41</v>
      </c>
      <c r="I549" s="134">
        <v>1</v>
      </c>
      <c r="J549" s="135" t="s">
        <v>1336</v>
      </c>
      <c r="K549" s="21" t="s">
        <v>37</v>
      </c>
      <c r="L549" s="32" t="s">
        <v>43</v>
      </c>
      <c r="M549" s="79">
        <v>2026</v>
      </c>
      <c r="N549" s="22"/>
      <c r="O549" s="23"/>
      <c r="P549" s="23"/>
      <c r="Q549" s="23"/>
      <c r="R549" s="23">
        <f t="shared" si="542"/>
        <v>0</v>
      </c>
      <c r="S549" s="24">
        <f t="shared" si="543"/>
        <v>0</v>
      </c>
      <c r="T549" s="24">
        <f t="shared" ref="T549" si="566">IF(O549/ I549&gt;100%,100%,O549/I549)</f>
        <v>0</v>
      </c>
      <c r="U549" s="24">
        <f>IF(P549/ I549&gt;100%,100%,P549/I549)</f>
        <v>0</v>
      </c>
      <c r="V549" s="24">
        <f>IF(Q549/ I549&gt;100%,100%,Q549/I549)</f>
        <v>0</v>
      </c>
      <c r="W549" s="25">
        <f>+S549</f>
        <v>0</v>
      </c>
      <c r="X549" s="24">
        <f t="shared" ref="X549" si="567">IF(S549+T549&gt;100%,100%,S549+T549)</f>
        <v>0</v>
      </c>
      <c r="Y549" s="24">
        <f t="shared" ref="Y549" si="568">IF(S549+T549+U549&gt;100%,100%,S549+T549+U549)</f>
        <v>0</v>
      </c>
      <c r="Z549" s="24">
        <f t="shared" ref="Z549" si="569">IF(S549+T549+U549+V549&gt;100%,100%,S549+T549+U549+V549)</f>
        <v>0</v>
      </c>
      <c r="AA549" s="33"/>
      <c r="AB549" s="33"/>
      <c r="AC549" s="33"/>
      <c r="AD549" s="33"/>
      <c r="AE549" s="34"/>
    </row>
    <row r="550" spans="1:31" ht="106.2" hidden="1" customHeight="1" x14ac:dyDescent="0.3">
      <c r="A550" s="118" t="s">
        <v>1272</v>
      </c>
      <c r="B550" s="133" t="s">
        <v>1333</v>
      </c>
      <c r="C550" s="111" t="s">
        <v>1334</v>
      </c>
      <c r="D550" s="73" t="s">
        <v>1337</v>
      </c>
      <c r="E550" s="73" t="s">
        <v>35</v>
      </c>
      <c r="F550" s="73"/>
      <c r="G550" s="73"/>
      <c r="H550" s="18" t="s">
        <v>41</v>
      </c>
      <c r="I550" s="135"/>
      <c r="J550" s="135"/>
      <c r="K550" s="21" t="s">
        <v>98</v>
      </c>
      <c r="L550" s="21" t="s">
        <v>99</v>
      </c>
      <c r="M550" s="79">
        <v>2027</v>
      </c>
      <c r="N550" s="22"/>
      <c r="O550" s="33"/>
      <c r="P550" s="33"/>
      <c r="Q550" s="33"/>
      <c r="R550" s="33"/>
      <c r="S550" s="33"/>
      <c r="T550" s="33"/>
      <c r="U550" s="33"/>
      <c r="V550" s="33"/>
      <c r="W550" s="33"/>
      <c r="X550" s="33"/>
      <c r="Y550" s="33"/>
      <c r="Z550" s="33"/>
      <c r="AA550" s="33"/>
      <c r="AB550" s="33"/>
      <c r="AC550" s="33"/>
      <c r="AD550" s="33"/>
      <c r="AE550" s="34"/>
    </row>
    <row r="551" spans="1:31" ht="57.6" hidden="1" x14ac:dyDescent="0.3">
      <c r="A551" s="118" t="s">
        <v>1272</v>
      </c>
      <c r="B551" s="133" t="s">
        <v>1333</v>
      </c>
      <c r="C551" s="111" t="s">
        <v>1334</v>
      </c>
      <c r="D551" s="18" t="s">
        <v>1338</v>
      </c>
      <c r="E551" s="18"/>
      <c r="F551" s="18" t="s">
        <v>35</v>
      </c>
      <c r="G551" s="18"/>
      <c r="H551" s="18" t="s">
        <v>41</v>
      </c>
      <c r="I551" s="135"/>
      <c r="J551" s="135"/>
      <c r="K551" s="21" t="s">
        <v>75</v>
      </c>
      <c r="L551" s="21" t="s">
        <v>76</v>
      </c>
      <c r="M551" s="79">
        <v>2027</v>
      </c>
      <c r="N551" s="22"/>
      <c r="O551" s="33"/>
      <c r="P551" s="33"/>
      <c r="Q551" s="33"/>
      <c r="R551" s="33"/>
      <c r="S551" s="33"/>
      <c r="T551" s="33"/>
      <c r="U551" s="33"/>
      <c r="V551" s="33"/>
      <c r="W551" s="33"/>
      <c r="X551" s="33"/>
      <c r="Y551" s="33"/>
      <c r="Z551" s="33"/>
      <c r="AA551" s="33"/>
      <c r="AB551" s="33"/>
      <c r="AC551" s="33"/>
      <c r="AD551" s="33"/>
      <c r="AE551" s="34"/>
    </row>
    <row r="552" spans="1:31" ht="57.6" hidden="1" x14ac:dyDescent="0.3">
      <c r="A552" s="118" t="s">
        <v>1272</v>
      </c>
      <c r="B552" s="133" t="s">
        <v>1333</v>
      </c>
      <c r="C552" s="111" t="s">
        <v>1334</v>
      </c>
      <c r="D552" s="18" t="s">
        <v>1339</v>
      </c>
      <c r="E552" s="18"/>
      <c r="F552" s="18" t="s">
        <v>35</v>
      </c>
      <c r="G552" s="18"/>
      <c r="H552" s="18" t="s">
        <v>41</v>
      </c>
      <c r="I552" s="135"/>
      <c r="J552" s="135"/>
      <c r="K552" s="21" t="s">
        <v>75</v>
      </c>
      <c r="L552" s="21" t="s">
        <v>76</v>
      </c>
      <c r="M552" s="79">
        <v>2027</v>
      </c>
      <c r="N552" s="22"/>
      <c r="O552" s="33"/>
      <c r="P552" s="33"/>
      <c r="Q552" s="33"/>
      <c r="R552" s="33"/>
      <c r="S552" s="33"/>
      <c r="T552" s="33"/>
      <c r="U552" s="33"/>
      <c r="V552" s="33"/>
      <c r="W552" s="33"/>
      <c r="X552" s="33"/>
      <c r="Y552" s="33"/>
      <c r="Z552" s="33"/>
      <c r="AA552" s="33"/>
      <c r="AB552" s="33"/>
      <c r="AC552" s="33"/>
      <c r="AD552" s="33"/>
      <c r="AE552" s="34"/>
    </row>
    <row r="553" spans="1:31" ht="57.6" hidden="1" x14ac:dyDescent="0.3">
      <c r="A553" s="118" t="s">
        <v>1272</v>
      </c>
      <c r="B553" s="133" t="s">
        <v>1333</v>
      </c>
      <c r="C553" s="111" t="s">
        <v>1334</v>
      </c>
      <c r="D553" s="18" t="s">
        <v>1340</v>
      </c>
      <c r="E553" s="18" t="s">
        <v>35</v>
      </c>
      <c r="F553" s="18"/>
      <c r="G553" s="18"/>
      <c r="H553" s="18" t="s">
        <v>41</v>
      </c>
      <c r="I553" s="135"/>
      <c r="J553" s="135"/>
      <c r="K553" s="21" t="s">
        <v>75</v>
      </c>
      <c r="L553" s="21" t="s">
        <v>76</v>
      </c>
      <c r="M553" s="79">
        <v>2027</v>
      </c>
      <c r="N553" s="22"/>
      <c r="O553" s="33"/>
      <c r="P553" s="33"/>
      <c r="Q553" s="33"/>
      <c r="R553" s="33"/>
      <c r="S553" s="33"/>
      <c r="T553" s="33"/>
      <c r="U553" s="33"/>
      <c r="V553" s="33"/>
      <c r="W553" s="33"/>
      <c r="X553" s="33"/>
      <c r="Y553" s="33"/>
      <c r="Z553" s="33"/>
      <c r="AA553" s="33"/>
      <c r="AB553" s="33"/>
      <c r="AC553" s="33"/>
      <c r="AD553" s="33"/>
      <c r="AE553" s="34"/>
    </row>
    <row r="554" spans="1:31" ht="81" customHeight="1" x14ac:dyDescent="0.3">
      <c r="A554" s="118" t="s">
        <v>1272</v>
      </c>
      <c r="B554" s="133" t="s">
        <v>1341</v>
      </c>
      <c r="C554" s="111" t="s">
        <v>1342</v>
      </c>
      <c r="D554" s="304" t="s">
        <v>1343</v>
      </c>
      <c r="E554" s="18"/>
      <c r="F554" s="18" t="s">
        <v>35</v>
      </c>
      <c r="G554" s="18"/>
      <c r="H554" s="304" t="s">
        <v>41</v>
      </c>
      <c r="I554" s="134">
        <v>1</v>
      </c>
      <c r="J554" s="135" t="s">
        <v>1344</v>
      </c>
      <c r="K554" s="21" t="s">
        <v>98</v>
      </c>
      <c r="L554" s="21" t="s">
        <v>99</v>
      </c>
      <c r="M554" s="79">
        <v>2026</v>
      </c>
      <c r="N554" s="22"/>
      <c r="O554" s="23"/>
      <c r="P554" s="23"/>
      <c r="Q554" s="23"/>
      <c r="R554" s="23">
        <f t="shared" ref="R554" si="570">+N554+O554+P554+Q554</f>
        <v>0</v>
      </c>
      <c r="S554" s="24">
        <f t="shared" ref="S554" si="571">IF(N554/ I554&gt;100%,100%,N554/I554)</f>
        <v>0</v>
      </c>
      <c r="T554" s="24">
        <f t="shared" ref="T554" si="572">IF(O554/ I554&gt;100%,100%,O554/I554)</f>
        <v>0</v>
      </c>
      <c r="U554" s="24">
        <f>IF(P554/ I554&gt;100%,100%,P554/I554)</f>
        <v>0</v>
      </c>
      <c r="V554" s="24">
        <f>IF(Q554/ I554&gt;100%,100%,Q554/I554)</f>
        <v>0</v>
      </c>
      <c r="W554" s="25">
        <f>+S554</f>
        <v>0</v>
      </c>
      <c r="X554" s="24">
        <f t="shared" ref="X554" si="573">IF(S554+T554&gt;100%,100%,S554+T554)</f>
        <v>0</v>
      </c>
      <c r="Y554" s="24">
        <f t="shared" ref="Y554" si="574">IF(S554+T554+U554&gt;100%,100%,S554+T554+U554)</f>
        <v>0</v>
      </c>
      <c r="Z554" s="24">
        <f t="shared" ref="Z554" si="575">IF(S554+T554+U554+V554&gt;100%,100%,S554+T554+U554+V554)</f>
        <v>0</v>
      </c>
      <c r="AA554" s="33"/>
      <c r="AB554" s="33"/>
      <c r="AC554" s="33"/>
      <c r="AD554" s="33"/>
      <c r="AE554" s="34"/>
    </row>
    <row r="555" spans="1:31" ht="57.6" hidden="1" x14ac:dyDescent="0.3">
      <c r="A555" s="118" t="s">
        <v>1272</v>
      </c>
      <c r="B555" s="133" t="s">
        <v>1341</v>
      </c>
      <c r="C555" s="111" t="s">
        <v>1342</v>
      </c>
      <c r="D555" s="18" t="s">
        <v>1345</v>
      </c>
      <c r="E555" s="18" t="s">
        <v>35</v>
      </c>
      <c r="F555" s="18"/>
      <c r="G555" s="18"/>
      <c r="H555" s="18" t="s">
        <v>41</v>
      </c>
      <c r="I555" s="135"/>
      <c r="J555" s="135"/>
      <c r="K555" s="21" t="s">
        <v>75</v>
      </c>
      <c r="L555" s="21" t="s">
        <v>76</v>
      </c>
      <c r="M555" s="79">
        <v>2027</v>
      </c>
      <c r="N555" s="22"/>
      <c r="O555" s="33"/>
      <c r="P555" s="33"/>
      <c r="Q555" s="33"/>
      <c r="R555" s="33"/>
      <c r="S555" s="33"/>
      <c r="T555" s="33"/>
      <c r="U555" s="33"/>
      <c r="V555" s="33"/>
      <c r="W555" s="33"/>
      <c r="X555" s="33"/>
      <c r="Y555" s="33"/>
      <c r="Z555" s="33"/>
      <c r="AA555" s="33"/>
      <c r="AB555" s="33"/>
      <c r="AC555" s="33"/>
      <c r="AD555" s="33"/>
      <c r="AE555" s="34"/>
    </row>
    <row r="556" spans="1:31" ht="57.6" hidden="1" x14ac:dyDescent="0.3">
      <c r="A556" s="118" t="s">
        <v>1272</v>
      </c>
      <c r="B556" s="133" t="s">
        <v>1341</v>
      </c>
      <c r="C556" s="111" t="s">
        <v>1342</v>
      </c>
      <c r="D556" s="18" t="s">
        <v>1346</v>
      </c>
      <c r="E556" s="18" t="s">
        <v>35</v>
      </c>
      <c r="F556" s="18"/>
      <c r="G556" s="18"/>
      <c r="H556" s="18" t="s">
        <v>41</v>
      </c>
      <c r="I556" s="135"/>
      <c r="J556" s="135"/>
      <c r="K556" s="21" t="s">
        <v>75</v>
      </c>
      <c r="L556" s="21" t="s">
        <v>76</v>
      </c>
      <c r="M556" s="79">
        <v>2027</v>
      </c>
      <c r="N556" s="22"/>
      <c r="O556" s="33"/>
      <c r="P556" s="33"/>
      <c r="Q556" s="33"/>
      <c r="R556" s="33"/>
      <c r="S556" s="33"/>
      <c r="T556" s="33"/>
      <c r="U556" s="33"/>
      <c r="V556" s="33"/>
      <c r="W556" s="33"/>
      <c r="X556" s="33"/>
      <c r="Y556" s="33"/>
      <c r="Z556" s="33"/>
      <c r="AA556" s="33"/>
      <c r="AB556" s="33"/>
      <c r="AC556" s="33"/>
      <c r="AD556" s="33"/>
      <c r="AE556" s="34"/>
    </row>
    <row r="557" spans="1:31" ht="26.4" hidden="1" customHeight="1" x14ac:dyDescent="0.3">
      <c r="A557" s="118" t="s">
        <v>1272</v>
      </c>
      <c r="B557" s="133" t="s">
        <v>1341</v>
      </c>
      <c r="C557" s="111" t="s">
        <v>1342</v>
      </c>
      <c r="D557" s="304" t="s">
        <v>1347</v>
      </c>
      <c r="E557" s="18"/>
      <c r="F557" s="18" t="s">
        <v>35</v>
      </c>
      <c r="G557" s="18"/>
      <c r="H557" s="304" t="s">
        <v>41</v>
      </c>
      <c r="I557" s="135"/>
      <c r="J557" s="135"/>
      <c r="K557" s="21" t="s">
        <v>75</v>
      </c>
      <c r="L557" s="21" t="s">
        <v>76</v>
      </c>
      <c r="M557" s="79">
        <v>2027</v>
      </c>
      <c r="N557" s="22"/>
      <c r="O557" s="33"/>
      <c r="P557" s="33"/>
      <c r="Q557" s="33"/>
      <c r="R557" s="33"/>
      <c r="S557" s="33"/>
      <c r="T557" s="33"/>
      <c r="U557" s="33"/>
      <c r="V557" s="33"/>
      <c r="W557" s="33"/>
      <c r="X557" s="33"/>
      <c r="Y557" s="33"/>
      <c r="Z557" s="33"/>
      <c r="AA557" s="33"/>
      <c r="AB557" s="33"/>
      <c r="AC557" s="33"/>
      <c r="AD557" s="33"/>
      <c r="AE557" s="34"/>
    </row>
    <row r="558" spans="1:31" ht="133.80000000000001" customHeight="1" x14ac:dyDescent="0.3">
      <c r="A558" s="118" t="s">
        <v>1272</v>
      </c>
      <c r="B558" s="133" t="s">
        <v>1247</v>
      </c>
      <c r="C558" s="116" t="s">
        <v>2367</v>
      </c>
      <c r="D558" s="332" t="s">
        <v>1248</v>
      </c>
      <c r="E558" s="18"/>
      <c r="F558" s="18"/>
      <c r="G558" s="18"/>
      <c r="H558" s="304" t="s">
        <v>1249</v>
      </c>
      <c r="I558" s="173">
        <v>0.1</v>
      </c>
      <c r="J558" s="296" t="s">
        <v>1250</v>
      </c>
      <c r="K558" s="62" t="s">
        <v>62</v>
      </c>
      <c r="L558" s="62" t="s">
        <v>183</v>
      </c>
      <c r="M558" s="299">
        <v>2026</v>
      </c>
      <c r="N558" s="22"/>
      <c r="O558" s="33"/>
      <c r="P558" s="33"/>
      <c r="Q558" s="33"/>
      <c r="R558" s="33"/>
      <c r="S558" s="33"/>
      <c r="T558" s="33"/>
      <c r="U558" s="33"/>
      <c r="V558" s="33"/>
      <c r="W558" s="33"/>
      <c r="X558" s="33"/>
      <c r="Y558" s="33"/>
      <c r="Z558" s="33"/>
      <c r="AA558" s="33"/>
      <c r="AB558" s="33"/>
      <c r="AC558" s="33"/>
      <c r="AD558" s="33"/>
      <c r="AE558" s="34"/>
    </row>
    <row r="559" spans="1:31" ht="106.8" customHeight="1" x14ac:dyDescent="0.3">
      <c r="A559" s="118" t="s">
        <v>1272</v>
      </c>
      <c r="B559" s="133" t="s">
        <v>1251</v>
      </c>
      <c r="C559" s="377" t="s">
        <v>2368</v>
      </c>
      <c r="D559" s="333" t="s">
        <v>1252</v>
      </c>
      <c r="E559" s="18"/>
      <c r="F559" s="18"/>
      <c r="G559" s="18"/>
      <c r="H559" s="304" t="s">
        <v>1249</v>
      </c>
      <c r="I559" s="175">
        <v>300</v>
      </c>
      <c r="J559" s="293" t="s">
        <v>1253</v>
      </c>
      <c r="K559" s="62" t="s">
        <v>62</v>
      </c>
      <c r="L559" s="62" t="s">
        <v>183</v>
      </c>
      <c r="M559" s="299">
        <v>2026</v>
      </c>
      <c r="N559" s="22"/>
      <c r="O559" s="33"/>
      <c r="P559" s="33"/>
      <c r="Q559" s="33"/>
      <c r="R559" s="33"/>
      <c r="S559" s="33"/>
      <c r="T559" s="33"/>
      <c r="U559" s="33"/>
      <c r="V559" s="33"/>
      <c r="W559" s="33"/>
      <c r="X559" s="33"/>
      <c r="Y559" s="33"/>
      <c r="Z559" s="33"/>
      <c r="AA559" s="33"/>
      <c r="AB559" s="33"/>
      <c r="AC559" s="33"/>
      <c r="AD559" s="33"/>
      <c r="AE559" s="34"/>
    </row>
    <row r="560" spans="1:31" ht="26.4" hidden="1" customHeight="1" x14ac:dyDescent="0.3">
      <c r="A560" s="118" t="s">
        <v>1173</v>
      </c>
      <c r="B560" s="133" t="s">
        <v>1251</v>
      </c>
      <c r="C560" s="116"/>
      <c r="D560" s="333" t="s">
        <v>1254</v>
      </c>
      <c r="E560" s="18"/>
      <c r="F560" s="18"/>
      <c r="G560" s="18"/>
      <c r="H560" s="304" t="s">
        <v>1249</v>
      </c>
      <c r="I560" s="166">
        <v>200</v>
      </c>
      <c r="J560" s="176" t="s">
        <v>1255</v>
      </c>
      <c r="K560" s="62" t="s">
        <v>62</v>
      </c>
      <c r="L560" s="62" t="s">
        <v>183</v>
      </c>
      <c r="M560" s="299">
        <v>2027</v>
      </c>
      <c r="N560" s="22"/>
      <c r="O560" s="33"/>
      <c r="P560" s="33"/>
      <c r="Q560" s="33"/>
      <c r="R560" s="33"/>
      <c r="S560" s="33"/>
      <c r="T560" s="33"/>
      <c r="U560" s="33"/>
      <c r="V560" s="33"/>
      <c r="W560" s="33"/>
      <c r="X560" s="33"/>
      <c r="Y560" s="33"/>
      <c r="Z560" s="33"/>
      <c r="AA560" s="33"/>
      <c r="AB560" s="33"/>
      <c r="AC560" s="33"/>
      <c r="AD560" s="33"/>
      <c r="AE560" s="34"/>
    </row>
    <row r="561" spans="1:31" ht="158.4" customHeight="1" x14ac:dyDescent="0.3">
      <c r="A561" s="118" t="s">
        <v>1272</v>
      </c>
      <c r="B561" s="133" t="s">
        <v>1256</v>
      </c>
      <c r="C561" s="377" t="s">
        <v>2369</v>
      </c>
      <c r="D561" s="332" t="s">
        <v>1257</v>
      </c>
      <c r="E561" s="18"/>
      <c r="F561" s="18"/>
      <c r="G561" s="18"/>
      <c r="H561" s="304" t="s">
        <v>1249</v>
      </c>
      <c r="I561" s="175">
        <v>11</v>
      </c>
      <c r="J561" s="296" t="s">
        <v>1258</v>
      </c>
      <c r="K561" s="62" t="s">
        <v>62</v>
      </c>
      <c r="L561" s="62" t="s">
        <v>183</v>
      </c>
      <c r="M561" s="299">
        <v>2026</v>
      </c>
      <c r="N561" s="22"/>
      <c r="O561" s="33"/>
      <c r="P561" s="33"/>
      <c r="Q561" s="33"/>
      <c r="R561" s="33"/>
      <c r="S561" s="33"/>
      <c r="T561" s="33"/>
      <c r="U561" s="33"/>
      <c r="V561" s="33"/>
      <c r="W561" s="33"/>
      <c r="X561" s="33"/>
      <c r="Y561" s="33"/>
      <c r="Z561" s="33"/>
      <c r="AA561" s="33"/>
      <c r="AB561" s="33"/>
      <c r="AC561" s="33"/>
      <c r="AD561" s="33"/>
      <c r="AE561" s="34"/>
    </row>
    <row r="562" spans="1:31" ht="159.6" customHeight="1" x14ac:dyDescent="0.3">
      <c r="A562" s="118" t="s">
        <v>1272</v>
      </c>
      <c r="B562" s="133" t="s">
        <v>1256</v>
      </c>
      <c r="C562" s="377" t="s">
        <v>2370</v>
      </c>
      <c r="D562" s="332" t="s">
        <v>1259</v>
      </c>
      <c r="E562" s="18"/>
      <c r="F562" s="18"/>
      <c r="G562" s="18"/>
      <c r="H562" s="304" t="s">
        <v>1249</v>
      </c>
      <c r="I562" s="175">
        <v>5</v>
      </c>
      <c r="J562" s="205" t="s">
        <v>1260</v>
      </c>
      <c r="K562" s="62" t="s">
        <v>62</v>
      </c>
      <c r="L562" s="62" t="s">
        <v>183</v>
      </c>
      <c r="M562" s="299">
        <v>2026</v>
      </c>
      <c r="N562" s="22"/>
      <c r="O562" s="33"/>
      <c r="P562" s="33"/>
      <c r="Q562" s="33"/>
      <c r="R562" s="33"/>
      <c r="S562" s="33"/>
      <c r="T562" s="33"/>
      <c r="U562" s="33"/>
      <c r="V562" s="33"/>
      <c r="W562" s="33"/>
      <c r="X562" s="33"/>
      <c r="Y562" s="33"/>
      <c r="Z562" s="33"/>
      <c r="AA562" s="33"/>
      <c r="AB562" s="33"/>
      <c r="AC562" s="33"/>
      <c r="AD562" s="33"/>
      <c r="AE562" s="34"/>
    </row>
    <row r="563" spans="1:31" ht="157.19999999999999" customHeight="1" x14ac:dyDescent="0.3">
      <c r="A563" s="118" t="s">
        <v>1272</v>
      </c>
      <c r="B563" s="133" t="s">
        <v>1256</v>
      </c>
      <c r="C563" s="377" t="s">
        <v>2370</v>
      </c>
      <c r="D563" s="332" t="s">
        <v>2293</v>
      </c>
      <c r="E563" s="18"/>
      <c r="F563" s="18"/>
      <c r="G563" s="18"/>
      <c r="H563" s="304" t="s">
        <v>1249</v>
      </c>
      <c r="I563" s="173">
        <v>0.4</v>
      </c>
      <c r="J563" s="174" t="s">
        <v>2292</v>
      </c>
      <c r="K563" s="62" t="s">
        <v>62</v>
      </c>
      <c r="L563" s="62" t="s">
        <v>183</v>
      </c>
      <c r="M563" s="299">
        <v>2026</v>
      </c>
      <c r="N563" s="22"/>
      <c r="O563" s="33"/>
      <c r="P563" s="33"/>
      <c r="Q563" s="33"/>
      <c r="R563" s="33"/>
      <c r="S563" s="33"/>
      <c r="T563" s="33"/>
      <c r="U563" s="33"/>
      <c r="V563" s="33"/>
      <c r="W563" s="33"/>
      <c r="X563" s="33"/>
      <c r="Y563" s="33"/>
      <c r="Z563" s="33"/>
      <c r="AA563" s="33"/>
      <c r="AB563" s="33"/>
      <c r="AC563" s="33"/>
      <c r="AD563" s="33"/>
      <c r="AE563" s="34"/>
    </row>
    <row r="564" spans="1:31" ht="175.8" customHeight="1" x14ac:dyDescent="0.3">
      <c r="A564" s="118" t="s">
        <v>1272</v>
      </c>
      <c r="B564" s="133" t="s">
        <v>1256</v>
      </c>
      <c r="C564" s="377" t="s">
        <v>2371</v>
      </c>
      <c r="D564" s="333" t="s">
        <v>1261</v>
      </c>
      <c r="E564" s="18"/>
      <c r="F564" s="18"/>
      <c r="G564" s="18"/>
      <c r="H564" s="304" t="s">
        <v>1249</v>
      </c>
      <c r="I564" s="175">
        <v>3</v>
      </c>
      <c r="J564" s="176" t="s">
        <v>1262</v>
      </c>
      <c r="K564" s="62" t="s">
        <v>62</v>
      </c>
      <c r="L564" s="62" t="s">
        <v>183</v>
      </c>
      <c r="M564" s="299">
        <v>2026</v>
      </c>
      <c r="N564" s="22"/>
      <c r="O564" s="33"/>
      <c r="P564" s="33"/>
      <c r="Q564" s="33"/>
      <c r="R564" s="33"/>
      <c r="S564" s="33"/>
      <c r="T564" s="33"/>
      <c r="U564" s="33"/>
      <c r="V564" s="33"/>
      <c r="W564" s="33"/>
      <c r="X564" s="33"/>
      <c r="Y564" s="33"/>
      <c r="Z564" s="33"/>
      <c r="AA564" s="33"/>
      <c r="AB564" s="33"/>
      <c r="AC564" s="33"/>
      <c r="AD564" s="33"/>
      <c r="AE564" s="34"/>
    </row>
    <row r="565" spans="1:31" ht="161.4" customHeight="1" x14ac:dyDescent="0.3">
      <c r="A565" s="118" t="s">
        <v>1272</v>
      </c>
      <c r="B565" s="133" t="s">
        <v>1256</v>
      </c>
      <c r="C565" s="377" t="s">
        <v>2369</v>
      </c>
      <c r="D565" s="332" t="s">
        <v>1263</v>
      </c>
      <c r="E565" s="18"/>
      <c r="F565" s="18"/>
      <c r="G565" s="18"/>
      <c r="H565" s="304" t="s">
        <v>1249</v>
      </c>
      <c r="I565" s="175">
        <v>1</v>
      </c>
      <c r="J565" s="174" t="s">
        <v>1264</v>
      </c>
      <c r="K565" s="62" t="s">
        <v>62</v>
      </c>
      <c r="L565" s="62" t="s">
        <v>183</v>
      </c>
      <c r="M565" s="299">
        <v>2026</v>
      </c>
      <c r="N565" s="22"/>
      <c r="O565" s="33"/>
      <c r="P565" s="33"/>
      <c r="Q565" s="33"/>
      <c r="R565" s="33"/>
      <c r="S565" s="33"/>
      <c r="T565" s="33"/>
      <c r="U565" s="33"/>
      <c r="V565" s="33"/>
      <c r="W565" s="33"/>
      <c r="X565" s="33"/>
      <c r="Y565" s="33"/>
      <c r="Z565" s="33"/>
      <c r="AA565" s="33"/>
      <c r="AB565" s="33"/>
      <c r="AC565" s="33"/>
      <c r="AD565" s="33"/>
      <c r="AE565" s="34"/>
    </row>
    <row r="566" spans="1:31" ht="163.80000000000001" customHeight="1" x14ac:dyDescent="0.3">
      <c r="A566" s="118" t="s">
        <v>1173</v>
      </c>
      <c r="B566" s="133" t="s">
        <v>1265</v>
      </c>
      <c r="C566" s="377" t="s">
        <v>2372</v>
      </c>
      <c r="D566" s="332" t="s">
        <v>1266</v>
      </c>
      <c r="E566" s="18"/>
      <c r="F566" s="18"/>
      <c r="G566" s="18"/>
      <c r="H566" s="304" t="s">
        <v>1249</v>
      </c>
      <c r="I566" s="175">
        <v>20</v>
      </c>
      <c r="J566" s="205" t="s">
        <v>1267</v>
      </c>
      <c r="K566" s="62" t="s">
        <v>62</v>
      </c>
      <c r="L566" s="62" t="s">
        <v>183</v>
      </c>
      <c r="M566" s="299">
        <v>2026</v>
      </c>
      <c r="N566" s="22"/>
      <c r="O566" s="33"/>
      <c r="P566" s="33"/>
      <c r="Q566" s="33"/>
      <c r="R566" s="33"/>
      <c r="S566" s="33"/>
      <c r="T566" s="33"/>
      <c r="U566" s="33"/>
      <c r="V566" s="33"/>
      <c r="W566" s="33"/>
      <c r="X566" s="33"/>
      <c r="Y566" s="33"/>
      <c r="Z566" s="33"/>
      <c r="AA566" s="33"/>
      <c r="AB566" s="33"/>
      <c r="AC566" s="33"/>
      <c r="AD566" s="33"/>
      <c r="AE566" s="34"/>
    </row>
    <row r="567" spans="1:31" ht="169.2" customHeight="1" x14ac:dyDescent="0.3">
      <c r="A567" s="118" t="s">
        <v>1272</v>
      </c>
      <c r="B567" s="133" t="s">
        <v>1268</v>
      </c>
      <c r="C567" s="377" t="s">
        <v>2375</v>
      </c>
      <c r="D567" s="333" t="s">
        <v>2373</v>
      </c>
      <c r="E567" s="18"/>
      <c r="F567" s="18"/>
      <c r="G567" s="18"/>
      <c r="H567" s="304" t="s">
        <v>1249</v>
      </c>
      <c r="I567" s="175">
        <v>1</v>
      </c>
      <c r="J567" s="293" t="s">
        <v>1269</v>
      </c>
      <c r="K567" s="62" t="s">
        <v>62</v>
      </c>
      <c r="L567" s="62" t="s">
        <v>183</v>
      </c>
      <c r="M567" s="299">
        <v>2026</v>
      </c>
      <c r="N567" s="22"/>
      <c r="O567" s="33"/>
      <c r="P567" s="33"/>
      <c r="Q567" s="33"/>
      <c r="R567" s="33"/>
      <c r="S567" s="33"/>
      <c r="T567" s="33"/>
      <c r="U567" s="33"/>
      <c r="V567" s="33"/>
      <c r="W567" s="33"/>
      <c r="X567" s="33"/>
      <c r="Y567" s="33"/>
      <c r="Z567" s="33"/>
      <c r="AA567" s="33"/>
      <c r="AB567" s="33"/>
      <c r="AC567" s="33"/>
      <c r="AD567" s="33"/>
      <c r="AE567" s="34"/>
    </row>
    <row r="568" spans="1:31" ht="118.2" customHeight="1" x14ac:dyDescent="0.3">
      <c r="A568" s="118" t="s">
        <v>1272</v>
      </c>
      <c r="B568" s="133" t="s">
        <v>1268</v>
      </c>
      <c r="C568" s="377" t="s">
        <v>2374</v>
      </c>
      <c r="D568" s="333" t="s">
        <v>1270</v>
      </c>
      <c r="E568" s="18"/>
      <c r="F568" s="18"/>
      <c r="G568" s="18"/>
      <c r="H568" s="304" t="s">
        <v>1249</v>
      </c>
      <c r="I568" s="175">
        <v>1</v>
      </c>
      <c r="J568" s="293" t="s">
        <v>1271</v>
      </c>
      <c r="K568" s="62" t="s">
        <v>62</v>
      </c>
      <c r="L568" s="62" t="s">
        <v>183</v>
      </c>
      <c r="M568" s="299">
        <v>2026</v>
      </c>
      <c r="N568" s="22"/>
      <c r="O568" s="33"/>
      <c r="P568" s="33"/>
      <c r="Q568" s="33"/>
      <c r="R568" s="33"/>
      <c r="S568" s="33"/>
      <c r="T568" s="33"/>
      <c r="U568" s="33"/>
      <c r="V568" s="33"/>
      <c r="W568" s="33"/>
      <c r="X568" s="33"/>
      <c r="Y568" s="33"/>
      <c r="Z568" s="33"/>
      <c r="AA568" s="33"/>
      <c r="AB568" s="33"/>
      <c r="AC568" s="33"/>
      <c r="AD568" s="33"/>
      <c r="AE568" s="34"/>
    </row>
    <row r="569" spans="1:31" ht="26.4" hidden="1" customHeight="1" x14ac:dyDescent="0.3">
      <c r="A569" s="118"/>
      <c r="B569" s="133"/>
      <c r="C569" s="111"/>
      <c r="D569" s="304"/>
      <c r="E569" s="18"/>
      <c r="F569" s="18"/>
      <c r="G569" s="18"/>
      <c r="H569" s="304"/>
      <c r="I569" s="135"/>
      <c r="J569" s="135"/>
      <c r="K569" s="21"/>
      <c r="L569" s="21"/>
      <c r="M569" s="79"/>
      <c r="N569" s="22"/>
      <c r="O569" s="33"/>
      <c r="P569" s="33"/>
      <c r="Q569" s="33"/>
      <c r="R569" s="33"/>
      <c r="S569" s="33"/>
      <c r="T569" s="33"/>
      <c r="U569" s="33"/>
      <c r="V569" s="33"/>
      <c r="W569" s="33"/>
      <c r="X569" s="33"/>
      <c r="Y569" s="33"/>
      <c r="Z569" s="33"/>
      <c r="AA569" s="33"/>
      <c r="AB569" s="33"/>
      <c r="AC569" s="33"/>
      <c r="AD569" s="33"/>
      <c r="AE569" s="34"/>
    </row>
    <row r="570" spans="1:31" ht="98.25" customHeight="1" x14ac:dyDescent="0.3">
      <c r="A570" s="159" t="s">
        <v>1348</v>
      </c>
      <c r="B570" s="16" t="s">
        <v>1349</v>
      </c>
      <c r="C570" s="17" t="s">
        <v>1350</v>
      </c>
      <c r="D570" s="304" t="s">
        <v>1351</v>
      </c>
      <c r="E570" s="18" t="s">
        <v>35</v>
      </c>
      <c r="F570" s="18"/>
      <c r="G570" s="18"/>
      <c r="H570" s="304" t="s">
        <v>41</v>
      </c>
      <c r="I570" s="19">
        <v>2</v>
      </c>
      <c r="J570" s="20" t="s">
        <v>1352</v>
      </c>
      <c r="K570" s="21" t="s">
        <v>379</v>
      </c>
      <c r="L570" s="21" t="s">
        <v>380</v>
      </c>
      <c r="M570" s="79">
        <v>2026</v>
      </c>
      <c r="N570" s="22"/>
      <c r="O570" s="23"/>
      <c r="P570" s="23"/>
      <c r="Q570" s="23"/>
      <c r="R570" s="23">
        <f t="shared" ref="R570:R575" si="576">+N570+O570+P570+Q570</f>
        <v>0</v>
      </c>
      <c r="S570" s="24">
        <f t="shared" ref="S570:S575" si="577">IF(N570/ I570&gt;100%,100%,N570/I570)</f>
        <v>0</v>
      </c>
      <c r="T570" s="24">
        <f t="shared" ref="T570:T573" si="578">IF(O570/ I570&gt;100%,100%,O570/I570)</f>
        <v>0</v>
      </c>
      <c r="U570" s="24">
        <f t="shared" ref="U570:U573" si="579">IF(P570/ I570&gt;100%,100%,P570/I570)</f>
        <v>0</v>
      </c>
      <c r="V570" s="24">
        <f t="shared" ref="V570:V573" si="580">IF(Q570/ I570&gt;100%,100%,Q570/I570)</f>
        <v>0</v>
      </c>
      <c r="W570" s="25">
        <f t="shared" ref="W570:W573" si="581">+S570</f>
        <v>0</v>
      </c>
      <c r="X570" s="24">
        <f t="shared" ref="X570:X573" si="582">IF(S570+T570&gt;100%,100%,S570+T570)</f>
        <v>0</v>
      </c>
      <c r="Y570" s="24">
        <f t="shared" ref="Y570:Y573" si="583">IF(S570+T570+U570&gt;100%,100%,S570+T570+U570)</f>
        <v>0</v>
      </c>
      <c r="Z570" s="24">
        <f t="shared" ref="Z570:Z573" si="584">IF(S570+T570+U570+V570&gt;100%,100%,S570+T570+U570+V570)</f>
        <v>0</v>
      </c>
      <c r="AA570" s="40" t="s">
        <v>1353</v>
      </c>
      <c r="AB570" s="70"/>
      <c r="AC570" s="33"/>
      <c r="AD570" s="33"/>
      <c r="AE570" s="34"/>
    </row>
    <row r="571" spans="1:31" ht="98.25" customHeight="1" x14ac:dyDescent="0.3">
      <c r="A571" s="159" t="s">
        <v>1348</v>
      </c>
      <c r="B571" s="16" t="s">
        <v>1349</v>
      </c>
      <c r="C571" s="17" t="s">
        <v>1350</v>
      </c>
      <c r="D571" s="376"/>
      <c r="E571" s="18"/>
      <c r="F571" s="18"/>
      <c r="G571" s="18"/>
      <c r="H571" s="304" t="s">
        <v>41</v>
      </c>
      <c r="I571" s="43">
        <v>0.25</v>
      </c>
      <c r="J571" s="20" t="s">
        <v>1354</v>
      </c>
      <c r="K571" s="21" t="s">
        <v>379</v>
      </c>
      <c r="L571" s="21" t="s">
        <v>380</v>
      </c>
      <c r="M571" s="79">
        <v>2026</v>
      </c>
      <c r="N571" s="196"/>
      <c r="O571" s="109"/>
      <c r="P571" s="109"/>
      <c r="Q571" s="109"/>
      <c r="R571" s="109">
        <f t="shared" si="576"/>
        <v>0</v>
      </c>
      <c r="S571" s="24">
        <f t="shared" si="577"/>
        <v>0</v>
      </c>
      <c r="T571" s="24">
        <f t="shared" si="578"/>
        <v>0</v>
      </c>
      <c r="U571" s="24">
        <f t="shared" si="579"/>
        <v>0</v>
      </c>
      <c r="V571" s="24">
        <f t="shared" si="580"/>
        <v>0</v>
      </c>
      <c r="W571" s="25">
        <f t="shared" si="581"/>
        <v>0</v>
      </c>
      <c r="X571" s="24">
        <f t="shared" si="582"/>
        <v>0</v>
      </c>
      <c r="Y571" s="24">
        <f t="shared" si="583"/>
        <v>0</v>
      </c>
      <c r="Z571" s="24">
        <f t="shared" si="584"/>
        <v>0</v>
      </c>
      <c r="AA571" s="40" t="s">
        <v>1355</v>
      </c>
      <c r="AB571" s="33"/>
      <c r="AC571" s="33"/>
      <c r="AD571" s="33"/>
      <c r="AE571" s="34"/>
    </row>
    <row r="572" spans="1:31" ht="39" customHeight="1" x14ac:dyDescent="0.3">
      <c r="A572" s="159" t="s">
        <v>1348</v>
      </c>
      <c r="B572" s="16" t="s">
        <v>1349</v>
      </c>
      <c r="C572" s="17" t="s">
        <v>1350</v>
      </c>
      <c r="D572" s="304" t="s">
        <v>1356</v>
      </c>
      <c r="E572" s="18" t="s">
        <v>35</v>
      </c>
      <c r="F572" s="18"/>
      <c r="G572" s="18"/>
      <c r="H572" s="304" t="s">
        <v>41</v>
      </c>
      <c r="I572" s="43">
        <v>0.5</v>
      </c>
      <c r="J572" s="20" t="s">
        <v>1357</v>
      </c>
      <c r="K572" s="21" t="s">
        <v>379</v>
      </c>
      <c r="L572" s="21" t="s">
        <v>380</v>
      </c>
      <c r="M572" s="79">
        <v>2026</v>
      </c>
      <c r="N572" s="196"/>
      <c r="O572" s="109"/>
      <c r="P572" s="109"/>
      <c r="Q572" s="109"/>
      <c r="R572" s="109">
        <f t="shared" si="576"/>
        <v>0</v>
      </c>
      <c r="S572" s="24">
        <f t="shared" si="577"/>
        <v>0</v>
      </c>
      <c r="T572" s="24">
        <f t="shared" si="578"/>
        <v>0</v>
      </c>
      <c r="U572" s="24">
        <f t="shared" si="579"/>
        <v>0</v>
      </c>
      <c r="V572" s="24">
        <f t="shared" si="580"/>
        <v>0</v>
      </c>
      <c r="W572" s="25">
        <f t="shared" si="581"/>
        <v>0</v>
      </c>
      <c r="X572" s="24">
        <f t="shared" si="582"/>
        <v>0</v>
      </c>
      <c r="Y572" s="24">
        <f t="shared" si="583"/>
        <v>0</v>
      </c>
      <c r="Z572" s="24">
        <f t="shared" si="584"/>
        <v>0</v>
      </c>
      <c r="AA572" s="33"/>
      <c r="AB572" s="33"/>
      <c r="AC572" s="33"/>
      <c r="AD572" s="33"/>
      <c r="AE572" s="34"/>
    </row>
    <row r="573" spans="1:31" ht="38.25" customHeight="1" x14ac:dyDescent="0.3">
      <c r="A573" s="159" t="s">
        <v>1348</v>
      </c>
      <c r="B573" s="16" t="s">
        <v>1349</v>
      </c>
      <c r="C573" s="17" t="s">
        <v>1350</v>
      </c>
      <c r="D573" s="304" t="s">
        <v>1358</v>
      </c>
      <c r="E573" s="18" t="s">
        <v>35</v>
      </c>
      <c r="F573" s="18"/>
      <c r="G573" s="18"/>
      <c r="H573" s="304" t="s">
        <v>41</v>
      </c>
      <c r="I573" s="19">
        <v>12</v>
      </c>
      <c r="J573" s="20" t="s">
        <v>1359</v>
      </c>
      <c r="K573" s="21" t="s">
        <v>379</v>
      </c>
      <c r="L573" s="21" t="s">
        <v>380</v>
      </c>
      <c r="M573" s="79">
        <v>2026</v>
      </c>
      <c r="N573" s="22"/>
      <c r="O573" s="23"/>
      <c r="P573" s="23"/>
      <c r="Q573" s="23"/>
      <c r="R573" s="23">
        <f t="shared" si="576"/>
        <v>0</v>
      </c>
      <c r="S573" s="24">
        <f t="shared" si="577"/>
        <v>0</v>
      </c>
      <c r="T573" s="24">
        <f t="shared" si="578"/>
        <v>0</v>
      </c>
      <c r="U573" s="24">
        <f t="shared" si="579"/>
        <v>0</v>
      </c>
      <c r="V573" s="24">
        <f t="shared" si="580"/>
        <v>0</v>
      </c>
      <c r="W573" s="25">
        <f t="shared" si="581"/>
        <v>0</v>
      </c>
      <c r="X573" s="24">
        <f t="shared" si="582"/>
        <v>0</v>
      </c>
      <c r="Y573" s="24">
        <f t="shared" si="583"/>
        <v>0</v>
      </c>
      <c r="Z573" s="24">
        <f t="shared" si="584"/>
        <v>0</v>
      </c>
      <c r="AA573" s="33"/>
      <c r="AB573" s="33"/>
      <c r="AC573" s="33"/>
      <c r="AD573" s="33"/>
      <c r="AE573" s="34"/>
    </row>
    <row r="574" spans="1:31" ht="39" hidden="1" customHeight="1" x14ac:dyDescent="0.3">
      <c r="A574" s="159" t="s">
        <v>1348</v>
      </c>
      <c r="B574" s="16" t="s">
        <v>1349</v>
      </c>
      <c r="C574" s="17" t="s">
        <v>1350</v>
      </c>
      <c r="D574" s="18" t="s">
        <v>1360</v>
      </c>
      <c r="E574" s="18" t="s">
        <v>35</v>
      </c>
      <c r="F574" s="18"/>
      <c r="G574" s="18"/>
      <c r="H574" s="18" t="s">
        <v>41</v>
      </c>
      <c r="I574" s="19"/>
      <c r="J574" s="20"/>
      <c r="K574" s="21" t="s">
        <v>379</v>
      </c>
      <c r="L574" s="21" t="s">
        <v>380</v>
      </c>
      <c r="M574" s="79">
        <v>2027</v>
      </c>
      <c r="N574" s="22"/>
      <c r="O574" s="33"/>
      <c r="P574" s="33"/>
      <c r="Q574" s="33"/>
      <c r="R574" s="23">
        <f t="shared" si="576"/>
        <v>0</v>
      </c>
      <c r="S574" s="24" t="e">
        <f t="shared" si="577"/>
        <v>#DIV/0!</v>
      </c>
      <c r="T574" s="33"/>
      <c r="U574" s="33"/>
      <c r="V574" s="33"/>
      <c r="W574" s="33"/>
      <c r="X574" s="33"/>
      <c r="Y574" s="33"/>
      <c r="Z574" s="33"/>
      <c r="AA574" s="33"/>
      <c r="AB574" s="33"/>
      <c r="AC574" s="33"/>
      <c r="AD574" s="33"/>
      <c r="AE574" s="34"/>
    </row>
    <row r="575" spans="1:31" ht="51.6" hidden="1" customHeight="1" x14ac:dyDescent="0.3">
      <c r="A575" s="159" t="s">
        <v>1348</v>
      </c>
      <c r="B575" s="16" t="s">
        <v>1361</v>
      </c>
      <c r="C575" s="17" t="s">
        <v>1362</v>
      </c>
      <c r="D575" s="29" t="s">
        <v>1363</v>
      </c>
      <c r="E575" s="18" t="s">
        <v>35</v>
      </c>
      <c r="F575" s="18"/>
      <c r="G575" s="18"/>
      <c r="H575" s="18" t="s">
        <v>41</v>
      </c>
      <c r="I575" s="37">
        <v>3</v>
      </c>
      <c r="J575" s="31" t="s">
        <v>1364</v>
      </c>
      <c r="K575" s="21" t="s">
        <v>75</v>
      </c>
      <c r="L575" s="21" t="s">
        <v>76</v>
      </c>
      <c r="M575" s="79">
        <v>2027</v>
      </c>
      <c r="N575" s="22"/>
      <c r="O575" s="23"/>
      <c r="P575" s="23"/>
      <c r="Q575" s="23"/>
      <c r="R575" s="23">
        <f t="shared" si="576"/>
        <v>0</v>
      </c>
      <c r="S575" s="24">
        <f t="shared" si="577"/>
        <v>0</v>
      </c>
      <c r="T575" s="24">
        <f t="shared" ref="T575" si="585">IF(O575/ I575&gt;100%,100%,O575/I575)</f>
        <v>0</v>
      </c>
      <c r="U575" s="24">
        <f t="shared" ref="U575" si="586">IF(P575/ I575&gt;100%,100%,P575/I575)</f>
        <v>0</v>
      </c>
      <c r="V575" s="24">
        <f t="shared" ref="V575" si="587">IF(Q575/ I575&gt;100%,100%,Q575/I575)</f>
        <v>0</v>
      </c>
      <c r="W575" s="25">
        <f t="shared" ref="W575" si="588">+S575</f>
        <v>0</v>
      </c>
      <c r="X575" s="24">
        <f t="shared" ref="X575" si="589">IF(S575+T575&gt;100%,100%,S575+T575)</f>
        <v>0</v>
      </c>
      <c r="Y575" s="24">
        <f t="shared" ref="Y575" si="590">IF(S575+T575+U575&gt;100%,100%,S575+T575+U575)</f>
        <v>0</v>
      </c>
      <c r="Z575" s="24">
        <f t="shared" ref="Z575" si="591">IF(S575+T575+U575+V575&gt;100%,100%,S575+T575+U575+V575)</f>
        <v>0</v>
      </c>
      <c r="AA575" s="33"/>
      <c r="AB575" s="33"/>
      <c r="AC575" s="33"/>
      <c r="AD575" s="33"/>
      <c r="AE575" s="34"/>
    </row>
    <row r="576" spans="1:31" ht="73.2" hidden="1" customHeight="1" x14ac:dyDescent="0.3">
      <c r="A576" s="159" t="s">
        <v>1348</v>
      </c>
      <c r="B576" s="16" t="s">
        <v>1361</v>
      </c>
      <c r="C576" s="17" t="s">
        <v>1362</v>
      </c>
      <c r="D576" s="18" t="s">
        <v>1365</v>
      </c>
      <c r="E576" s="18" t="s">
        <v>35</v>
      </c>
      <c r="F576" s="18"/>
      <c r="G576" s="18"/>
      <c r="H576" s="18" t="s">
        <v>41</v>
      </c>
      <c r="I576" s="31"/>
      <c r="J576" s="31"/>
      <c r="K576" s="21" t="s">
        <v>75</v>
      </c>
      <c r="L576" s="21" t="s">
        <v>76</v>
      </c>
      <c r="M576" s="79">
        <v>2027</v>
      </c>
      <c r="N576" s="22"/>
      <c r="O576" s="33"/>
      <c r="P576" s="33"/>
      <c r="Q576" s="33"/>
      <c r="R576" s="33"/>
      <c r="S576" s="33"/>
      <c r="T576" s="33"/>
      <c r="U576" s="33"/>
      <c r="V576" s="33"/>
      <c r="W576" s="33"/>
      <c r="X576" s="33"/>
      <c r="Y576" s="33"/>
      <c r="Z576" s="33"/>
      <c r="AA576" s="33"/>
      <c r="AB576" s="33"/>
      <c r="AC576" s="33"/>
      <c r="AD576" s="33"/>
      <c r="AE576" s="34"/>
    </row>
    <row r="577" spans="1:31" ht="73.2" hidden="1" customHeight="1" x14ac:dyDescent="0.3">
      <c r="A577" s="159" t="s">
        <v>1348</v>
      </c>
      <c r="B577" s="16" t="s">
        <v>1361</v>
      </c>
      <c r="C577" s="17" t="s">
        <v>1362</v>
      </c>
      <c r="D577" s="18" t="s">
        <v>1366</v>
      </c>
      <c r="E577" s="18"/>
      <c r="F577" s="18" t="s">
        <v>35</v>
      </c>
      <c r="G577" s="18"/>
      <c r="H577" s="18" t="s">
        <v>41</v>
      </c>
      <c r="I577" s="31"/>
      <c r="J577" s="31"/>
      <c r="K577" s="21" t="s">
        <v>75</v>
      </c>
      <c r="L577" s="21" t="s">
        <v>76</v>
      </c>
      <c r="M577" s="79">
        <v>2027</v>
      </c>
      <c r="N577" s="22"/>
      <c r="O577" s="33"/>
      <c r="P577" s="33"/>
      <c r="Q577" s="33"/>
      <c r="R577" s="33"/>
      <c r="S577" s="33"/>
      <c r="T577" s="33"/>
      <c r="U577" s="33"/>
      <c r="V577" s="33"/>
      <c r="W577" s="33"/>
      <c r="X577" s="33"/>
      <c r="Y577" s="33"/>
      <c r="Z577" s="33"/>
      <c r="AA577" s="33"/>
      <c r="AB577" s="33"/>
      <c r="AC577" s="33"/>
      <c r="AD577" s="33"/>
      <c r="AE577" s="34"/>
    </row>
    <row r="578" spans="1:31" ht="125.4" customHeight="1" x14ac:dyDescent="0.3">
      <c r="A578" s="159" t="s">
        <v>1348</v>
      </c>
      <c r="B578" s="16" t="s">
        <v>1367</v>
      </c>
      <c r="C578" s="17" t="s">
        <v>1368</v>
      </c>
      <c r="D578" s="304" t="s">
        <v>2340</v>
      </c>
      <c r="E578" s="18" t="s">
        <v>35</v>
      </c>
      <c r="F578" s="18"/>
      <c r="G578" s="18"/>
      <c r="H578" s="304" t="s">
        <v>41</v>
      </c>
      <c r="I578" s="37">
        <v>1</v>
      </c>
      <c r="J578" s="31" t="s">
        <v>2342</v>
      </c>
      <c r="K578" s="21" t="s">
        <v>129</v>
      </c>
      <c r="L578" s="129" t="s">
        <v>130</v>
      </c>
      <c r="M578" s="79">
        <v>2026</v>
      </c>
      <c r="N578" s="22"/>
      <c r="O578" s="23"/>
      <c r="P578" s="23"/>
      <c r="Q578" s="23"/>
      <c r="R578" s="23">
        <f>+N578+O578+P578+Q578</f>
        <v>0</v>
      </c>
      <c r="S578" s="24">
        <f>IF(N578/ I578&gt;100%,100%,N578/I578)</f>
        <v>0</v>
      </c>
      <c r="T578" s="24">
        <f t="shared" ref="T578" si="592">IF(O578/ I578&gt;100%,100%,O578/I578)</f>
        <v>0</v>
      </c>
      <c r="U578" s="24">
        <f>IF(P578/ I578&gt;100%,100%,P578/I578)</f>
        <v>0</v>
      </c>
      <c r="V578" s="24">
        <f>IF(Q578/ I578&gt;100%,100%,Q578/I578)</f>
        <v>0</v>
      </c>
      <c r="W578" s="25">
        <f>+S578</f>
        <v>0</v>
      </c>
      <c r="X578" s="24">
        <f t="shared" ref="X578" si="593">IF(S578+T578&gt;100%,100%,S578+T578)</f>
        <v>0</v>
      </c>
      <c r="Y578" s="24">
        <f t="shared" ref="Y578" si="594">IF(S578+T578+U578&gt;100%,100%,S578+T578+U578)</f>
        <v>0</v>
      </c>
      <c r="Z578" s="24">
        <f t="shared" ref="Z578" si="595">IF(S578+T578+U578+V578&gt;100%,100%,S578+T578+U578+V578)</f>
        <v>0</v>
      </c>
      <c r="AA578" s="33"/>
      <c r="AB578" s="40"/>
      <c r="AC578" s="33"/>
      <c r="AD578" s="33"/>
      <c r="AE578" s="34"/>
    </row>
    <row r="579" spans="1:31" ht="28.95" hidden="1" customHeight="1" x14ac:dyDescent="0.3">
      <c r="A579" s="159" t="s">
        <v>1348</v>
      </c>
      <c r="B579" s="16" t="s">
        <v>1367</v>
      </c>
      <c r="C579" s="17" t="s">
        <v>1368</v>
      </c>
      <c r="D579" s="18" t="s">
        <v>1369</v>
      </c>
      <c r="E579" s="18" t="s">
        <v>35</v>
      </c>
      <c r="F579" s="18"/>
      <c r="G579" s="18"/>
      <c r="H579" s="18" t="s">
        <v>41</v>
      </c>
      <c r="I579" s="37"/>
      <c r="J579" s="37"/>
      <c r="K579" s="21" t="s">
        <v>37</v>
      </c>
      <c r="L579" s="32" t="s">
        <v>43</v>
      </c>
      <c r="M579" s="79">
        <v>2027</v>
      </c>
      <c r="N579" s="22"/>
      <c r="O579" s="33"/>
      <c r="P579" s="33"/>
      <c r="Q579" s="33"/>
      <c r="R579" s="33"/>
      <c r="S579" s="33"/>
      <c r="T579" s="33"/>
      <c r="U579" s="33"/>
      <c r="V579" s="33"/>
      <c r="W579" s="33"/>
      <c r="X579" s="33"/>
      <c r="Y579" s="33"/>
      <c r="Z579" s="33"/>
      <c r="AA579" s="33"/>
      <c r="AB579" s="33"/>
      <c r="AC579" s="33"/>
      <c r="AD579" s="33"/>
      <c r="AE579" s="34"/>
    </row>
    <row r="580" spans="1:31" ht="28.95" hidden="1" customHeight="1" x14ac:dyDescent="0.3">
      <c r="A580" s="159" t="s">
        <v>1348</v>
      </c>
      <c r="B580" s="16" t="s">
        <v>1367</v>
      </c>
      <c r="C580" s="17" t="s">
        <v>1368</v>
      </c>
      <c r="D580" s="18" t="s">
        <v>1370</v>
      </c>
      <c r="E580" s="18" t="s">
        <v>35</v>
      </c>
      <c r="F580" s="18"/>
      <c r="G580" s="18"/>
      <c r="H580" s="18" t="s">
        <v>41</v>
      </c>
      <c r="I580" s="37"/>
      <c r="J580" s="37"/>
      <c r="K580" s="21" t="s">
        <v>37</v>
      </c>
      <c r="L580" s="32" t="s">
        <v>43</v>
      </c>
      <c r="M580" s="79">
        <v>2027</v>
      </c>
      <c r="N580" s="22"/>
      <c r="O580" s="33"/>
      <c r="P580" s="33"/>
      <c r="Q580" s="33"/>
      <c r="R580" s="33"/>
      <c r="S580" s="33"/>
      <c r="T580" s="33"/>
      <c r="U580" s="33"/>
      <c r="V580" s="33"/>
      <c r="W580" s="33"/>
      <c r="X580" s="33"/>
      <c r="Y580" s="33"/>
      <c r="Z580" s="33"/>
      <c r="AA580" s="33"/>
      <c r="AB580" s="33"/>
      <c r="AC580" s="33"/>
      <c r="AD580" s="33"/>
      <c r="AE580" s="34"/>
    </row>
    <row r="581" spans="1:31" ht="28.95" hidden="1" customHeight="1" x14ac:dyDescent="0.3">
      <c r="A581" s="159" t="s">
        <v>1348</v>
      </c>
      <c r="B581" s="16" t="s">
        <v>1367</v>
      </c>
      <c r="C581" s="17" t="s">
        <v>1368</v>
      </c>
      <c r="D581" s="18" t="s">
        <v>1371</v>
      </c>
      <c r="E581" s="18" t="s">
        <v>35</v>
      </c>
      <c r="F581" s="18"/>
      <c r="G581" s="18"/>
      <c r="H581" s="18" t="s">
        <v>41</v>
      </c>
      <c r="I581" s="37"/>
      <c r="J581" s="37"/>
      <c r="K581" s="21" t="s">
        <v>37</v>
      </c>
      <c r="L581" s="32" t="s">
        <v>43</v>
      </c>
      <c r="M581" s="79">
        <v>2027</v>
      </c>
      <c r="N581" s="22"/>
      <c r="O581" s="33"/>
      <c r="P581" s="33"/>
      <c r="Q581" s="33"/>
      <c r="R581" s="33"/>
      <c r="S581" s="33"/>
      <c r="T581" s="33"/>
      <c r="U581" s="33"/>
      <c r="V581" s="33"/>
      <c r="W581" s="33"/>
      <c r="X581" s="33"/>
      <c r="Y581" s="33"/>
      <c r="Z581" s="33"/>
      <c r="AA581" s="33"/>
      <c r="AB581" s="33"/>
      <c r="AC581" s="33"/>
      <c r="AD581" s="33"/>
      <c r="AE581" s="34"/>
    </row>
    <row r="582" spans="1:31" ht="14.4" hidden="1" customHeight="1" x14ac:dyDescent="0.3">
      <c r="A582" s="159" t="s">
        <v>1348</v>
      </c>
      <c r="B582" s="16" t="s">
        <v>1367</v>
      </c>
      <c r="C582" s="17" t="s">
        <v>1368</v>
      </c>
      <c r="D582" s="18" t="s">
        <v>1372</v>
      </c>
      <c r="E582" s="18"/>
      <c r="F582" s="18" t="s">
        <v>35</v>
      </c>
      <c r="G582" s="18"/>
      <c r="H582" s="18" t="s">
        <v>41</v>
      </c>
      <c r="I582" s="37"/>
      <c r="J582" s="37"/>
      <c r="K582" s="21" t="s">
        <v>37</v>
      </c>
      <c r="L582" s="32" t="s">
        <v>43</v>
      </c>
      <c r="M582" s="79">
        <v>2027</v>
      </c>
      <c r="N582" s="22"/>
      <c r="O582" s="33"/>
      <c r="P582" s="33"/>
      <c r="Q582" s="33"/>
      <c r="R582" s="33"/>
      <c r="S582" s="33"/>
      <c r="T582" s="33"/>
      <c r="U582" s="33"/>
      <c r="V582" s="33"/>
      <c r="W582" s="33"/>
      <c r="X582" s="33"/>
      <c r="Y582" s="33"/>
      <c r="Z582" s="33"/>
      <c r="AA582" s="33"/>
      <c r="AB582" s="33"/>
      <c r="AC582" s="33"/>
      <c r="AD582" s="33"/>
      <c r="AE582" s="34"/>
    </row>
    <row r="583" spans="1:31" ht="58.5" hidden="1" customHeight="1" x14ac:dyDescent="0.3">
      <c r="A583" s="159" t="s">
        <v>1348</v>
      </c>
      <c r="B583" s="16" t="s">
        <v>1367</v>
      </c>
      <c r="C583" s="17" t="s">
        <v>1368</v>
      </c>
      <c r="D583" s="18" t="s">
        <v>1373</v>
      </c>
      <c r="E583" s="18" t="s">
        <v>35</v>
      </c>
      <c r="F583" s="18"/>
      <c r="G583" s="18"/>
      <c r="H583" s="18" t="s">
        <v>41</v>
      </c>
      <c r="I583" s="31"/>
      <c r="J583" s="31"/>
      <c r="K583" s="21" t="s">
        <v>37</v>
      </c>
      <c r="L583" s="32" t="s">
        <v>43</v>
      </c>
      <c r="M583" s="79">
        <v>2027</v>
      </c>
      <c r="N583" s="22"/>
      <c r="O583" s="33"/>
      <c r="P583" s="33"/>
      <c r="Q583" s="33"/>
      <c r="R583" s="23">
        <f t="shared" ref="R583:R584" si="596">+N583+O583+P583+Q583</f>
        <v>0</v>
      </c>
      <c r="S583" s="24" t="e">
        <f t="shared" ref="S583:S584" si="597">IF(N583/ I583&gt;100%,100%,N583/I583)</f>
        <v>#DIV/0!</v>
      </c>
      <c r="T583" s="33"/>
      <c r="U583" s="33"/>
      <c r="V583" s="33"/>
      <c r="W583" s="33"/>
      <c r="X583" s="33"/>
      <c r="Y583" s="33"/>
      <c r="Z583" s="33"/>
      <c r="AA583" s="33"/>
      <c r="AB583" s="33"/>
      <c r="AC583" s="33"/>
      <c r="AD583" s="33"/>
      <c r="AE583" s="34"/>
    </row>
    <row r="584" spans="1:31" ht="140.4" customHeight="1" x14ac:dyDescent="0.3">
      <c r="A584" s="159" t="s">
        <v>1348</v>
      </c>
      <c r="B584" s="63" t="s">
        <v>1374</v>
      </c>
      <c r="C584" s="137" t="s">
        <v>1350</v>
      </c>
      <c r="D584" s="304" t="s">
        <v>1375</v>
      </c>
      <c r="E584" s="18" t="s">
        <v>35</v>
      </c>
      <c r="F584" s="18"/>
      <c r="G584" s="18"/>
      <c r="H584" s="304" t="s">
        <v>41</v>
      </c>
      <c r="I584" s="37">
        <v>3</v>
      </c>
      <c r="J584" s="31" t="s">
        <v>1376</v>
      </c>
      <c r="K584" s="21" t="s">
        <v>129</v>
      </c>
      <c r="L584" s="21" t="s">
        <v>661</v>
      </c>
      <c r="M584" s="79">
        <v>2026</v>
      </c>
      <c r="N584" s="22"/>
      <c r="O584" s="23"/>
      <c r="P584" s="23"/>
      <c r="Q584" s="23"/>
      <c r="R584" s="23">
        <f t="shared" si="596"/>
        <v>0</v>
      </c>
      <c r="S584" s="24">
        <f t="shared" si="597"/>
        <v>0</v>
      </c>
      <c r="T584" s="24">
        <f t="shared" ref="T584" si="598">IF(O584/ I584&gt;100%,100%,O584/I584)</f>
        <v>0</v>
      </c>
      <c r="U584" s="24">
        <f>IF(P584/ I584&gt;100%,100%,P584/I584)</f>
        <v>0</v>
      </c>
      <c r="V584" s="24">
        <f>IF(Q584/ I584&gt;100%,100%,Q584/I584)</f>
        <v>0</v>
      </c>
      <c r="W584" s="25">
        <f>+S584</f>
        <v>0</v>
      </c>
      <c r="X584" s="24">
        <f t="shared" ref="X584" si="599">IF(S584+T584&gt;100%,100%,S584+T584)</f>
        <v>0</v>
      </c>
      <c r="Y584" s="24">
        <f t="shared" ref="Y584" si="600">IF(S584+T584+U584&gt;100%,100%,S584+T584+U584)</f>
        <v>0</v>
      </c>
      <c r="Z584" s="24">
        <f t="shared" ref="Z584" si="601">IF(S584+T584+U584+V584&gt;100%,100%,S584+T584+U584+V584)</f>
        <v>0</v>
      </c>
      <c r="AA584" s="33"/>
      <c r="AB584" s="40" t="s">
        <v>1377</v>
      </c>
      <c r="AC584" s="33"/>
      <c r="AD584" s="33"/>
      <c r="AE584" s="34"/>
    </row>
    <row r="585" spans="1:31" ht="86.4" hidden="1" x14ac:dyDescent="0.3">
      <c r="A585" s="159" t="s">
        <v>1348</v>
      </c>
      <c r="B585" s="63" t="s">
        <v>1374</v>
      </c>
      <c r="C585" s="137" t="s">
        <v>1350</v>
      </c>
      <c r="D585" s="18" t="s">
        <v>1378</v>
      </c>
      <c r="E585" s="18"/>
      <c r="F585" s="18" t="s">
        <v>35</v>
      </c>
      <c r="G585" s="18"/>
      <c r="H585" s="18" t="s">
        <v>41</v>
      </c>
      <c r="I585" s="37"/>
      <c r="J585" s="31"/>
      <c r="K585" s="21" t="s">
        <v>379</v>
      </c>
      <c r="L585" s="21" t="s">
        <v>380</v>
      </c>
      <c r="M585" s="79">
        <v>2027</v>
      </c>
      <c r="N585" s="22"/>
      <c r="O585" s="33"/>
      <c r="P585" s="33"/>
      <c r="Q585" s="33"/>
      <c r="R585" s="33"/>
      <c r="S585" s="33"/>
      <c r="T585" s="33"/>
      <c r="U585" s="33"/>
      <c r="V585" s="33"/>
      <c r="W585" s="33"/>
      <c r="X585" s="33"/>
      <c r="Y585" s="33"/>
      <c r="Z585" s="33"/>
      <c r="AA585" s="33"/>
      <c r="AB585" s="33"/>
      <c r="AC585" s="33"/>
      <c r="AD585" s="33"/>
      <c r="AE585" s="34"/>
    </row>
    <row r="586" spans="1:31" ht="51.75" hidden="1" customHeight="1" x14ac:dyDescent="0.3">
      <c r="A586" s="159" t="s">
        <v>1348</v>
      </c>
      <c r="B586" s="63" t="s">
        <v>1374</v>
      </c>
      <c r="C586" s="137" t="s">
        <v>1350</v>
      </c>
      <c r="D586" s="18" t="s">
        <v>1379</v>
      </c>
      <c r="E586" s="18"/>
      <c r="F586" s="18" t="s">
        <v>35</v>
      </c>
      <c r="G586" s="18"/>
      <c r="H586" s="18" t="s">
        <v>41</v>
      </c>
      <c r="I586" s="37"/>
      <c r="J586" s="31"/>
      <c r="K586" s="21" t="s">
        <v>379</v>
      </c>
      <c r="L586" s="21" t="s">
        <v>380</v>
      </c>
      <c r="M586" s="79">
        <v>2027</v>
      </c>
      <c r="N586" s="22"/>
      <c r="O586" s="33"/>
      <c r="P586" s="33"/>
      <c r="Q586" s="33"/>
      <c r="R586" s="33"/>
      <c r="S586" s="33"/>
      <c r="T586" s="33"/>
      <c r="U586" s="33"/>
      <c r="V586" s="33"/>
      <c r="W586" s="33"/>
      <c r="X586" s="33"/>
      <c r="Y586" s="33"/>
      <c r="Z586" s="33"/>
      <c r="AA586" s="33"/>
      <c r="AB586" s="33"/>
      <c r="AC586" s="33"/>
      <c r="AD586" s="33"/>
      <c r="AE586" s="34"/>
    </row>
    <row r="587" spans="1:31" ht="44.25" hidden="1" customHeight="1" x14ac:dyDescent="0.3">
      <c r="A587" s="159" t="s">
        <v>1348</v>
      </c>
      <c r="B587" s="63" t="s">
        <v>1374</v>
      </c>
      <c r="C587" s="137" t="s">
        <v>1350</v>
      </c>
      <c r="D587" s="18" t="s">
        <v>1380</v>
      </c>
      <c r="E587" s="18" t="s">
        <v>35</v>
      </c>
      <c r="F587" s="18"/>
      <c r="G587" s="18"/>
      <c r="H587" s="18" t="s">
        <v>41</v>
      </c>
      <c r="I587" s="37"/>
      <c r="J587" s="31"/>
      <c r="K587" s="21" t="s">
        <v>379</v>
      </c>
      <c r="L587" s="21" t="s">
        <v>380</v>
      </c>
      <c r="M587" s="79">
        <v>2027</v>
      </c>
      <c r="N587" s="22"/>
      <c r="O587" s="33"/>
      <c r="P587" s="33"/>
      <c r="Q587" s="33"/>
      <c r="R587" s="23">
        <f t="shared" ref="R587:R610" si="602">+N587+O587+P587+Q587</f>
        <v>0</v>
      </c>
      <c r="S587" s="24" t="e">
        <f t="shared" ref="S587:S610" si="603">IF(N587/ I587&gt;100%,100%,N587/I587)</f>
        <v>#DIV/0!</v>
      </c>
      <c r="T587" s="33"/>
      <c r="U587" s="33"/>
      <c r="V587" s="33"/>
      <c r="W587" s="33"/>
      <c r="X587" s="33"/>
      <c r="Y587" s="33"/>
      <c r="Z587" s="33"/>
      <c r="AA587" s="33"/>
      <c r="AB587" s="33"/>
      <c r="AC587" s="33"/>
      <c r="AD587" s="33"/>
      <c r="AE587" s="34"/>
    </row>
    <row r="588" spans="1:31" ht="85.95" customHeight="1" x14ac:dyDescent="0.3">
      <c r="A588" s="159" t="s">
        <v>1348</v>
      </c>
      <c r="B588" s="63" t="s">
        <v>1374</v>
      </c>
      <c r="C588" s="137" t="s">
        <v>1350</v>
      </c>
      <c r="D588" s="336" t="s">
        <v>1381</v>
      </c>
      <c r="E588" s="18" t="s">
        <v>35</v>
      </c>
      <c r="F588" s="18"/>
      <c r="G588" s="18"/>
      <c r="H588" s="304" t="s">
        <v>1382</v>
      </c>
      <c r="I588" s="37">
        <v>7</v>
      </c>
      <c r="J588" s="31" t="s">
        <v>1383</v>
      </c>
      <c r="K588" s="21" t="s">
        <v>37</v>
      </c>
      <c r="L588" s="21" t="s">
        <v>1384</v>
      </c>
      <c r="M588" s="79">
        <v>2026</v>
      </c>
      <c r="N588" s="22"/>
      <c r="O588" s="23"/>
      <c r="P588" s="23"/>
      <c r="Q588" s="23"/>
      <c r="R588" s="23">
        <f t="shared" si="602"/>
        <v>0</v>
      </c>
      <c r="S588" s="24">
        <f t="shared" si="603"/>
        <v>0</v>
      </c>
      <c r="T588" s="24">
        <f t="shared" ref="T588:T589" si="604">IF(O588/ I588&gt;100%,100%,O588/I588)</f>
        <v>0</v>
      </c>
      <c r="U588" s="24">
        <f t="shared" ref="U588:U589" si="605">IF(P588/ I588&gt;100%,100%,P588/I588)</f>
        <v>0</v>
      </c>
      <c r="V588" s="24">
        <f t="shared" ref="V588:V589" si="606">IF(Q588/ I588&gt;100%,100%,Q588/I588)</f>
        <v>0</v>
      </c>
      <c r="W588" s="25">
        <f t="shared" ref="W588:W589" si="607">+S588</f>
        <v>0</v>
      </c>
      <c r="X588" s="24">
        <f t="shared" ref="X588:X589" si="608">IF(S588+T588&gt;100%,100%,S588+T588)</f>
        <v>0</v>
      </c>
      <c r="Y588" s="24">
        <f t="shared" ref="Y588:Y589" si="609">IF(S588+T588+U588&gt;100%,100%,S588+T588+U588)</f>
        <v>0</v>
      </c>
      <c r="Z588" s="24">
        <f t="shared" ref="Z588:Z589" si="610">IF(S588+T588+U588+V588&gt;100%,100%,S588+T588+U588+V588)</f>
        <v>0</v>
      </c>
      <c r="AA588" s="26"/>
      <c r="AB588" s="26"/>
      <c r="AC588" s="33"/>
      <c r="AD588" s="33"/>
      <c r="AE588" s="34"/>
    </row>
    <row r="589" spans="1:31" ht="77.400000000000006" customHeight="1" x14ac:dyDescent="0.3">
      <c r="A589" s="159" t="s">
        <v>1348</v>
      </c>
      <c r="B589" s="16" t="s">
        <v>1385</v>
      </c>
      <c r="C589" s="17" t="s">
        <v>1386</v>
      </c>
      <c r="D589" s="304" t="s">
        <v>1387</v>
      </c>
      <c r="E589" s="18" t="s">
        <v>35</v>
      </c>
      <c r="F589" s="18"/>
      <c r="G589" s="18"/>
      <c r="H589" s="304" t="s">
        <v>41</v>
      </c>
      <c r="I589" s="46">
        <v>0.15</v>
      </c>
      <c r="J589" s="31" t="s">
        <v>1388</v>
      </c>
      <c r="K589" s="21" t="s">
        <v>379</v>
      </c>
      <c r="L589" s="21" t="s">
        <v>380</v>
      </c>
      <c r="M589" s="79">
        <v>2026</v>
      </c>
      <c r="N589" s="196"/>
      <c r="O589" s="75"/>
      <c r="P589" s="109"/>
      <c r="Q589" s="75"/>
      <c r="R589" s="75">
        <f t="shared" si="602"/>
        <v>0</v>
      </c>
      <c r="S589" s="24">
        <f t="shared" si="603"/>
        <v>0</v>
      </c>
      <c r="T589" s="24">
        <f t="shared" si="604"/>
        <v>0</v>
      </c>
      <c r="U589" s="24">
        <f t="shared" si="605"/>
        <v>0</v>
      </c>
      <c r="V589" s="24">
        <f t="shared" si="606"/>
        <v>0</v>
      </c>
      <c r="W589" s="25">
        <f t="shared" si="607"/>
        <v>0</v>
      </c>
      <c r="X589" s="24">
        <f t="shared" si="608"/>
        <v>0</v>
      </c>
      <c r="Y589" s="24">
        <f t="shared" si="609"/>
        <v>0</v>
      </c>
      <c r="Z589" s="24">
        <f t="shared" si="610"/>
        <v>0</v>
      </c>
      <c r="AA589" s="33"/>
      <c r="AB589" s="33"/>
      <c r="AC589" s="33"/>
      <c r="AD589" s="33"/>
      <c r="AE589" s="34"/>
    </row>
    <row r="590" spans="1:31" ht="39.75" hidden="1" customHeight="1" x14ac:dyDescent="0.3">
      <c r="A590" s="159" t="s">
        <v>1348</v>
      </c>
      <c r="B590" s="16" t="s">
        <v>1385</v>
      </c>
      <c r="C590" s="17" t="s">
        <v>1386</v>
      </c>
      <c r="D590" s="18" t="s">
        <v>1389</v>
      </c>
      <c r="E590" s="18" t="s">
        <v>35</v>
      </c>
      <c r="F590" s="18"/>
      <c r="G590" s="18"/>
      <c r="H590" s="18" t="s">
        <v>41</v>
      </c>
      <c r="I590" s="37"/>
      <c r="J590" s="31"/>
      <c r="K590" s="21" t="s">
        <v>379</v>
      </c>
      <c r="L590" s="21" t="s">
        <v>380</v>
      </c>
      <c r="M590" s="79">
        <v>2027</v>
      </c>
      <c r="N590" s="22"/>
      <c r="O590" s="33"/>
      <c r="P590" s="33"/>
      <c r="Q590" s="33"/>
      <c r="R590" s="23">
        <f t="shared" si="602"/>
        <v>0</v>
      </c>
      <c r="S590" s="24" t="e">
        <f t="shared" si="603"/>
        <v>#DIV/0!</v>
      </c>
      <c r="T590" s="33"/>
      <c r="U590" s="33"/>
      <c r="V590" s="33"/>
      <c r="W590" s="33"/>
      <c r="X590" s="33"/>
      <c r="Y590" s="33"/>
      <c r="Z590" s="33"/>
      <c r="AA590" s="33"/>
      <c r="AB590" s="33"/>
      <c r="AC590" s="33"/>
      <c r="AD590" s="33"/>
      <c r="AE590" s="34"/>
    </row>
    <row r="591" spans="1:31" ht="42" hidden="1" customHeight="1" x14ac:dyDescent="0.3">
      <c r="A591" s="159" t="s">
        <v>1348</v>
      </c>
      <c r="B591" s="16" t="s">
        <v>1385</v>
      </c>
      <c r="C591" s="17" t="s">
        <v>1386</v>
      </c>
      <c r="D591" s="18" t="s">
        <v>1390</v>
      </c>
      <c r="E591" s="18" t="s">
        <v>35</v>
      </c>
      <c r="F591" s="18"/>
      <c r="G591" s="18"/>
      <c r="H591" s="18" t="s">
        <v>41</v>
      </c>
      <c r="I591" s="37"/>
      <c r="J591" s="31"/>
      <c r="K591" s="21" t="s">
        <v>379</v>
      </c>
      <c r="L591" s="21" t="s">
        <v>380</v>
      </c>
      <c r="M591" s="79">
        <v>2027</v>
      </c>
      <c r="N591" s="22"/>
      <c r="O591" s="33"/>
      <c r="P591" s="33"/>
      <c r="Q591" s="33"/>
      <c r="R591" s="23">
        <f t="shared" si="602"/>
        <v>0</v>
      </c>
      <c r="S591" s="24" t="e">
        <f t="shared" si="603"/>
        <v>#DIV/0!</v>
      </c>
      <c r="T591" s="33"/>
      <c r="U591" s="33"/>
      <c r="V591" s="33"/>
      <c r="W591" s="33"/>
      <c r="X591" s="33"/>
      <c r="Y591" s="33"/>
      <c r="Z591" s="33"/>
      <c r="AA591" s="33"/>
      <c r="AB591" s="33"/>
      <c r="AC591" s="33"/>
      <c r="AD591" s="33"/>
      <c r="AE591" s="34"/>
    </row>
    <row r="592" spans="1:31" ht="58.5" hidden="1" customHeight="1" x14ac:dyDescent="0.3">
      <c r="A592" s="159" t="s">
        <v>1348</v>
      </c>
      <c r="B592" s="16" t="s">
        <v>1385</v>
      </c>
      <c r="C592" s="17" t="s">
        <v>1386</v>
      </c>
      <c r="D592" s="18" t="s">
        <v>1391</v>
      </c>
      <c r="E592" s="18" t="s">
        <v>35</v>
      </c>
      <c r="F592" s="18"/>
      <c r="G592" s="18"/>
      <c r="H592" s="18" t="s">
        <v>41</v>
      </c>
      <c r="I592" s="37"/>
      <c r="J592" s="31"/>
      <c r="K592" s="21" t="s">
        <v>379</v>
      </c>
      <c r="L592" s="21" t="s">
        <v>380</v>
      </c>
      <c r="M592" s="79">
        <v>2027</v>
      </c>
      <c r="N592" s="22"/>
      <c r="O592" s="33"/>
      <c r="P592" s="33"/>
      <c r="Q592" s="33"/>
      <c r="R592" s="23">
        <f t="shared" si="602"/>
        <v>0</v>
      </c>
      <c r="S592" s="24" t="e">
        <f t="shared" si="603"/>
        <v>#DIV/0!</v>
      </c>
      <c r="T592" s="33"/>
      <c r="U592" s="33"/>
      <c r="V592" s="33"/>
      <c r="W592" s="33"/>
      <c r="X592" s="33"/>
      <c r="Y592" s="33"/>
      <c r="Z592" s="33"/>
      <c r="AA592" s="33"/>
      <c r="AB592" s="33"/>
      <c r="AC592" s="33"/>
      <c r="AD592" s="33"/>
      <c r="AE592" s="34"/>
    </row>
    <row r="593" spans="1:31" ht="51.75" hidden="1" customHeight="1" x14ac:dyDescent="0.3">
      <c r="A593" s="159" t="s">
        <v>1348</v>
      </c>
      <c r="B593" s="16" t="s">
        <v>1385</v>
      </c>
      <c r="C593" s="17" t="s">
        <v>1386</v>
      </c>
      <c r="D593" s="18" t="s">
        <v>1392</v>
      </c>
      <c r="E593" s="18" t="s">
        <v>35</v>
      </c>
      <c r="F593" s="18"/>
      <c r="G593" s="18"/>
      <c r="H593" s="18" t="s">
        <v>41</v>
      </c>
      <c r="I593" s="37"/>
      <c r="J593" s="31"/>
      <c r="K593" s="21" t="s">
        <v>379</v>
      </c>
      <c r="L593" s="21" t="s">
        <v>380</v>
      </c>
      <c r="M593" s="79">
        <v>2027</v>
      </c>
      <c r="N593" s="22"/>
      <c r="O593" s="33"/>
      <c r="P593" s="33"/>
      <c r="Q593" s="33"/>
      <c r="R593" s="23">
        <f t="shared" si="602"/>
        <v>0</v>
      </c>
      <c r="S593" s="24" t="e">
        <f t="shared" si="603"/>
        <v>#DIV/0!</v>
      </c>
      <c r="T593" s="33"/>
      <c r="U593" s="33"/>
      <c r="V593" s="33"/>
      <c r="W593" s="33"/>
      <c r="X593" s="33"/>
      <c r="Y593" s="33"/>
      <c r="Z593" s="33"/>
      <c r="AA593" s="33"/>
      <c r="AB593" s="33"/>
      <c r="AC593" s="33"/>
      <c r="AD593" s="33"/>
      <c r="AE593" s="34"/>
    </row>
    <row r="594" spans="1:31" ht="51" customHeight="1" x14ac:dyDescent="0.3">
      <c r="A594" s="159" t="s">
        <v>1348</v>
      </c>
      <c r="B594" s="71" t="s">
        <v>1393</v>
      </c>
      <c r="C594" s="72" t="s">
        <v>1368</v>
      </c>
      <c r="D594" s="304" t="s">
        <v>1394</v>
      </c>
      <c r="E594" s="18" t="s">
        <v>35</v>
      </c>
      <c r="F594" s="18"/>
      <c r="G594" s="18"/>
      <c r="H594" s="304" t="s">
        <v>41</v>
      </c>
      <c r="I594" s="43">
        <v>0.8</v>
      </c>
      <c r="J594" s="20" t="s">
        <v>1395</v>
      </c>
      <c r="K594" s="21" t="s">
        <v>129</v>
      </c>
      <c r="L594" s="129" t="s">
        <v>661</v>
      </c>
      <c r="M594" s="298">
        <v>2026</v>
      </c>
      <c r="N594" s="22"/>
      <c r="O594" s="25"/>
      <c r="P594" s="23"/>
      <c r="Q594" s="23"/>
      <c r="R594" s="75">
        <f t="shared" si="602"/>
        <v>0</v>
      </c>
      <c r="S594" s="24">
        <f t="shared" si="603"/>
        <v>0</v>
      </c>
      <c r="T594" s="24">
        <f t="shared" ref="T594:T613" si="611">IF(O594/ I594&gt;100%,100%,O594/I594)</f>
        <v>0</v>
      </c>
      <c r="U594" s="24">
        <f t="shared" ref="U594:U610" si="612">IF(P594/ I594&gt;100%,100%,P594/I594)</f>
        <v>0</v>
      </c>
      <c r="V594" s="24">
        <f t="shared" ref="V594:V610" si="613">IF(Q594/ I594&gt;100%,100%,Q594/I594)</f>
        <v>0</v>
      </c>
      <c r="W594" s="25">
        <f t="shared" ref="W594:W610" si="614">+S594</f>
        <v>0</v>
      </c>
      <c r="X594" s="24">
        <f t="shared" ref="X594:X613" si="615">IF(S594+T594&gt;100%,100%,S594+T594)</f>
        <v>0</v>
      </c>
      <c r="Y594" s="24">
        <f t="shared" ref="Y594:Y613" si="616">IF(S594+T594+U594&gt;100%,100%,S594+T594+U594)</f>
        <v>0</v>
      </c>
      <c r="Z594" s="24">
        <f t="shared" ref="Z594:Z613" si="617">IF(S594+T594+U594+V594&gt;100%,100%,S594+T594+U594+V594)</f>
        <v>0</v>
      </c>
      <c r="AA594" s="33"/>
      <c r="AB594" s="33" t="s">
        <v>1396</v>
      </c>
      <c r="AC594" s="33"/>
      <c r="AD594" s="33"/>
      <c r="AE594" s="34"/>
    </row>
    <row r="595" spans="1:31" ht="57.6" customHeight="1" x14ac:dyDescent="0.3">
      <c r="A595" s="159" t="s">
        <v>1348</v>
      </c>
      <c r="B595" s="71" t="s">
        <v>1393</v>
      </c>
      <c r="C595" s="72" t="s">
        <v>1368</v>
      </c>
      <c r="D595" s="309" t="s">
        <v>1397</v>
      </c>
      <c r="E595" s="73" t="s">
        <v>35</v>
      </c>
      <c r="F595" s="73"/>
      <c r="G595" s="73"/>
      <c r="H595" s="304" t="s">
        <v>41</v>
      </c>
      <c r="I595" s="43">
        <v>0.4</v>
      </c>
      <c r="J595" s="20" t="s">
        <v>1398</v>
      </c>
      <c r="K595" s="21" t="s">
        <v>129</v>
      </c>
      <c r="L595" s="129" t="s">
        <v>661</v>
      </c>
      <c r="M595" s="79">
        <v>2026</v>
      </c>
      <c r="N595" s="22"/>
      <c r="O595" s="25"/>
      <c r="P595" s="23"/>
      <c r="Q595" s="23"/>
      <c r="R595" s="23">
        <f t="shared" si="602"/>
        <v>0</v>
      </c>
      <c r="S595" s="24">
        <f t="shared" si="603"/>
        <v>0</v>
      </c>
      <c r="T595" s="24">
        <f t="shared" si="611"/>
        <v>0</v>
      </c>
      <c r="U595" s="24">
        <f t="shared" si="612"/>
        <v>0</v>
      </c>
      <c r="V595" s="24">
        <f t="shared" si="613"/>
        <v>0</v>
      </c>
      <c r="W595" s="25">
        <f t="shared" si="614"/>
        <v>0</v>
      </c>
      <c r="X595" s="24">
        <f t="shared" si="615"/>
        <v>0</v>
      </c>
      <c r="Y595" s="24">
        <f t="shared" si="616"/>
        <v>0</v>
      </c>
      <c r="Z595" s="24">
        <f t="shared" si="617"/>
        <v>0</v>
      </c>
      <c r="AA595" s="33"/>
      <c r="AB595" s="40" t="s">
        <v>1399</v>
      </c>
      <c r="AC595" s="33"/>
      <c r="AD595" s="33"/>
      <c r="AE595" s="34"/>
    </row>
    <row r="596" spans="1:31" ht="88.95" customHeight="1" x14ac:dyDescent="0.3">
      <c r="A596" s="159" t="s">
        <v>1348</v>
      </c>
      <c r="B596" s="71" t="s">
        <v>1393</v>
      </c>
      <c r="C596" s="72" t="s">
        <v>1368</v>
      </c>
      <c r="D596" s="309" t="s">
        <v>1400</v>
      </c>
      <c r="E596" s="73" t="s">
        <v>35</v>
      </c>
      <c r="F596" s="73"/>
      <c r="G596" s="73"/>
      <c r="H596" s="304" t="s">
        <v>41</v>
      </c>
      <c r="I596" s="43">
        <v>1</v>
      </c>
      <c r="J596" s="20" t="s">
        <v>1401</v>
      </c>
      <c r="K596" s="21" t="s">
        <v>129</v>
      </c>
      <c r="L596" s="129" t="s">
        <v>661</v>
      </c>
      <c r="M596" s="79">
        <v>2026</v>
      </c>
      <c r="N596" s="22"/>
      <c r="O596" s="25"/>
      <c r="P596" s="23"/>
      <c r="Q596" s="23"/>
      <c r="R596" s="23">
        <f t="shared" si="602"/>
        <v>0</v>
      </c>
      <c r="S596" s="24">
        <f t="shared" si="603"/>
        <v>0</v>
      </c>
      <c r="T596" s="24">
        <f t="shared" si="611"/>
        <v>0</v>
      </c>
      <c r="U596" s="24">
        <f t="shared" si="612"/>
        <v>0</v>
      </c>
      <c r="V596" s="24">
        <f t="shared" si="613"/>
        <v>0</v>
      </c>
      <c r="W596" s="25">
        <f t="shared" si="614"/>
        <v>0</v>
      </c>
      <c r="X596" s="24">
        <f t="shared" si="615"/>
        <v>0</v>
      </c>
      <c r="Y596" s="24">
        <f t="shared" si="616"/>
        <v>0</v>
      </c>
      <c r="Z596" s="24">
        <f t="shared" si="617"/>
        <v>0</v>
      </c>
      <c r="AA596" s="33"/>
      <c r="AB596" s="40" t="s">
        <v>1402</v>
      </c>
      <c r="AC596" s="33"/>
      <c r="AD596" s="33"/>
      <c r="AE596" s="34"/>
    </row>
    <row r="597" spans="1:31" ht="85.5" customHeight="1" x14ac:dyDescent="0.3">
      <c r="A597" s="159" t="s">
        <v>1348</v>
      </c>
      <c r="B597" s="71" t="s">
        <v>1403</v>
      </c>
      <c r="C597" s="17" t="s">
        <v>1350</v>
      </c>
      <c r="D597" s="304" t="s">
        <v>1404</v>
      </c>
      <c r="E597" s="18" t="s">
        <v>35</v>
      </c>
      <c r="F597" s="18"/>
      <c r="G597" s="18"/>
      <c r="H597" s="304" t="s">
        <v>41</v>
      </c>
      <c r="I597" s="19">
        <v>3</v>
      </c>
      <c r="J597" s="20" t="s">
        <v>1405</v>
      </c>
      <c r="K597" s="21" t="s">
        <v>226</v>
      </c>
      <c r="L597" s="89" t="s">
        <v>1699</v>
      </c>
      <c r="M597" s="79">
        <v>2026</v>
      </c>
      <c r="N597" s="22"/>
      <c r="O597" s="23"/>
      <c r="P597" s="23"/>
      <c r="Q597" s="23"/>
      <c r="R597" s="23">
        <f t="shared" si="602"/>
        <v>0</v>
      </c>
      <c r="S597" s="24">
        <f t="shared" si="603"/>
        <v>0</v>
      </c>
      <c r="T597" s="24">
        <f t="shared" si="611"/>
        <v>0</v>
      </c>
      <c r="U597" s="24">
        <f t="shared" si="612"/>
        <v>0</v>
      </c>
      <c r="V597" s="24">
        <f t="shared" si="613"/>
        <v>0</v>
      </c>
      <c r="W597" s="25">
        <f t="shared" si="614"/>
        <v>0</v>
      </c>
      <c r="X597" s="24">
        <f t="shared" si="615"/>
        <v>0</v>
      </c>
      <c r="Y597" s="24">
        <f t="shared" si="616"/>
        <v>0</v>
      </c>
      <c r="Z597" s="24">
        <f t="shared" si="617"/>
        <v>0</v>
      </c>
      <c r="AA597" s="33"/>
      <c r="AB597" s="33"/>
      <c r="AC597" s="33"/>
      <c r="AD597" s="33"/>
      <c r="AE597" s="34"/>
    </row>
    <row r="598" spans="1:31" ht="55.5" customHeight="1" x14ac:dyDescent="0.3">
      <c r="A598" s="159" t="s">
        <v>1348</v>
      </c>
      <c r="B598" s="71" t="s">
        <v>1403</v>
      </c>
      <c r="C598" s="17" t="s">
        <v>1350</v>
      </c>
      <c r="D598" s="304" t="s">
        <v>1406</v>
      </c>
      <c r="E598" s="18" t="s">
        <v>35</v>
      </c>
      <c r="F598" s="18"/>
      <c r="G598" s="18"/>
      <c r="H598" s="304" t="s">
        <v>41</v>
      </c>
      <c r="I598" s="19">
        <v>1</v>
      </c>
      <c r="J598" s="20" t="s">
        <v>1407</v>
      </c>
      <c r="K598" s="21" t="s">
        <v>226</v>
      </c>
      <c r="L598" s="89" t="s">
        <v>1699</v>
      </c>
      <c r="M598" s="79">
        <v>2026</v>
      </c>
      <c r="N598" s="22"/>
      <c r="O598" s="23"/>
      <c r="P598" s="23"/>
      <c r="Q598" s="23"/>
      <c r="R598" s="23">
        <f t="shared" si="602"/>
        <v>0</v>
      </c>
      <c r="S598" s="24">
        <f t="shared" si="603"/>
        <v>0</v>
      </c>
      <c r="T598" s="24">
        <f t="shared" si="611"/>
        <v>0</v>
      </c>
      <c r="U598" s="24">
        <f t="shared" si="612"/>
        <v>0</v>
      </c>
      <c r="V598" s="24">
        <f t="shared" si="613"/>
        <v>0</v>
      </c>
      <c r="W598" s="25">
        <f t="shared" si="614"/>
        <v>0</v>
      </c>
      <c r="X598" s="24">
        <f t="shared" si="615"/>
        <v>0</v>
      </c>
      <c r="Y598" s="24">
        <f t="shared" si="616"/>
        <v>0</v>
      </c>
      <c r="Z598" s="24">
        <f t="shared" si="617"/>
        <v>0</v>
      </c>
      <c r="AA598" s="33"/>
      <c r="AB598" s="33"/>
      <c r="AC598" s="33"/>
      <c r="AD598" s="33"/>
      <c r="AE598" s="34"/>
    </row>
    <row r="599" spans="1:31" ht="48.75" customHeight="1" x14ac:dyDescent="0.3">
      <c r="A599" s="159" t="s">
        <v>1348</v>
      </c>
      <c r="B599" s="71" t="s">
        <v>1403</v>
      </c>
      <c r="C599" s="17" t="s">
        <v>1350</v>
      </c>
      <c r="D599" s="304" t="s">
        <v>1408</v>
      </c>
      <c r="E599" s="18" t="s">
        <v>35</v>
      </c>
      <c r="F599" s="18"/>
      <c r="G599" s="18"/>
      <c r="H599" s="304" t="s">
        <v>41</v>
      </c>
      <c r="I599" s="19">
        <v>1</v>
      </c>
      <c r="J599" s="20" t="s">
        <v>1409</v>
      </c>
      <c r="K599" s="21" t="s">
        <v>226</v>
      </c>
      <c r="L599" s="89" t="s">
        <v>1699</v>
      </c>
      <c r="M599" s="79">
        <v>2026</v>
      </c>
      <c r="N599" s="22"/>
      <c r="O599" s="23"/>
      <c r="P599" s="23"/>
      <c r="Q599" s="23"/>
      <c r="R599" s="23">
        <f t="shared" si="602"/>
        <v>0</v>
      </c>
      <c r="S599" s="24">
        <f t="shared" si="603"/>
        <v>0</v>
      </c>
      <c r="T599" s="24">
        <f t="shared" si="611"/>
        <v>0</v>
      </c>
      <c r="U599" s="24">
        <f t="shared" si="612"/>
        <v>0</v>
      </c>
      <c r="V599" s="24">
        <f t="shared" si="613"/>
        <v>0</v>
      </c>
      <c r="W599" s="25">
        <f t="shared" si="614"/>
        <v>0</v>
      </c>
      <c r="X599" s="24">
        <f t="shared" si="615"/>
        <v>0</v>
      </c>
      <c r="Y599" s="24">
        <f t="shared" si="616"/>
        <v>0</v>
      </c>
      <c r="Z599" s="24">
        <f t="shared" si="617"/>
        <v>0</v>
      </c>
      <c r="AA599" s="33"/>
      <c r="AB599" s="33"/>
      <c r="AC599" s="33"/>
      <c r="AD599" s="33"/>
      <c r="AE599" s="34"/>
    </row>
    <row r="600" spans="1:31" ht="112.5" customHeight="1" x14ac:dyDescent="0.3">
      <c r="A600" s="159" t="s">
        <v>1348</v>
      </c>
      <c r="B600" s="71" t="s">
        <v>1403</v>
      </c>
      <c r="C600" s="17" t="s">
        <v>1350</v>
      </c>
      <c r="D600" s="304" t="s">
        <v>1410</v>
      </c>
      <c r="E600" s="18" t="s">
        <v>35</v>
      </c>
      <c r="F600" s="18"/>
      <c r="G600" s="18"/>
      <c r="H600" s="304" t="s">
        <v>41</v>
      </c>
      <c r="I600" s="43">
        <v>1</v>
      </c>
      <c r="J600" s="19" t="s">
        <v>1411</v>
      </c>
      <c r="K600" s="21" t="s">
        <v>379</v>
      </c>
      <c r="L600" s="21" t="s">
        <v>380</v>
      </c>
      <c r="M600" s="79">
        <v>2026</v>
      </c>
      <c r="N600" s="196"/>
      <c r="O600" s="75"/>
      <c r="P600" s="109"/>
      <c r="Q600" s="109"/>
      <c r="R600" s="75">
        <f t="shared" si="602"/>
        <v>0</v>
      </c>
      <c r="S600" s="24">
        <f t="shared" si="603"/>
        <v>0</v>
      </c>
      <c r="T600" s="24">
        <f t="shared" si="611"/>
        <v>0</v>
      </c>
      <c r="U600" s="24">
        <f t="shared" si="612"/>
        <v>0</v>
      </c>
      <c r="V600" s="24">
        <f t="shared" si="613"/>
        <v>0</v>
      </c>
      <c r="W600" s="25">
        <f t="shared" si="614"/>
        <v>0</v>
      </c>
      <c r="X600" s="24">
        <f t="shared" si="615"/>
        <v>0</v>
      </c>
      <c r="Y600" s="24">
        <f t="shared" si="616"/>
        <v>0</v>
      </c>
      <c r="Z600" s="24">
        <f t="shared" si="617"/>
        <v>0</v>
      </c>
      <c r="AA600" s="33"/>
      <c r="AB600" s="33"/>
      <c r="AC600" s="33"/>
      <c r="AD600" s="33"/>
      <c r="AE600" s="34"/>
    </row>
    <row r="601" spans="1:31" ht="160.19999999999999" customHeight="1" x14ac:dyDescent="0.3">
      <c r="A601" s="159" t="s">
        <v>1348</v>
      </c>
      <c r="B601" s="197" t="s">
        <v>1403</v>
      </c>
      <c r="C601" s="72" t="s">
        <v>1412</v>
      </c>
      <c r="D601" s="337" t="s">
        <v>1413</v>
      </c>
      <c r="E601" s="67"/>
      <c r="F601" s="67"/>
      <c r="G601" s="67"/>
      <c r="H601" s="304" t="s">
        <v>41</v>
      </c>
      <c r="I601" s="175">
        <v>1</v>
      </c>
      <c r="J601" s="165" t="s">
        <v>1414</v>
      </c>
      <c r="K601" s="21" t="s">
        <v>226</v>
      </c>
      <c r="L601" s="89" t="s">
        <v>1699</v>
      </c>
      <c r="M601" s="79">
        <v>2026</v>
      </c>
      <c r="N601" s="22"/>
      <c r="O601" s="23"/>
      <c r="P601" s="23"/>
      <c r="Q601" s="23"/>
      <c r="R601" s="23">
        <f t="shared" si="602"/>
        <v>0</v>
      </c>
      <c r="S601" s="24">
        <f t="shared" si="603"/>
        <v>0</v>
      </c>
      <c r="T601" s="24">
        <f t="shared" si="611"/>
        <v>0</v>
      </c>
      <c r="U601" s="24">
        <f t="shared" si="612"/>
        <v>0</v>
      </c>
      <c r="V601" s="24">
        <f t="shared" si="613"/>
        <v>0</v>
      </c>
      <c r="W601" s="25">
        <f t="shared" si="614"/>
        <v>0</v>
      </c>
      <c r="X601" s="24">
        <f t="shared" si="615"/>
        <v>0</v>
      </c>
      <c r="Y601" s="24">
        <f t="shared" si="616"/>
        <v>0</v>
      </c>
      <c r="Z601" s="24">
        <f t="shared" si="617"/>
        <v>0</v>
      </c>
      <c r="AA601" s="33"/>
      <c r="AB601" s="33"/>
      <c r="AC601" s="33"/>
      <c r="AD601" s="33"/>
      <c r="AE601" s="34"/>
    </row>
    <row r="602" spans="1:31" ht="159.6" customHeight="1" x14ac:dyDescent="0.3">
      <c r="A602" s="159" t="s">
        <v>1348</v>
      </c>
      <c r="B602" s="71" t="s">
        <v>1403</v>
      </c>
      <c r="C602" s="72" t="s">
        <v>1412</v>
      </c>
      <c r="D602" s="337" t="s">
        <v>1415</v>
      </c>
      <c r="E602" s="67"/>
      <c r="F602" s="67"/>
      <c r="G602" s="67"/>
      <c r="H602" s="304" t="s">
        <v>41</v>
      </c>
      <c r="I602" s="198">
        <v>1</v>
      </c>
      <c r="J602" s="165" t="s">
        <v>1416</v>
      </c>
      <c r="K602" s="21" t="s">
        <v>226</v>
      </c>
      <c r="L602" s="89" t="s">
        <v>2043</v>
      </c>
      <c r="M602" s="79">
        <v>2026</v>
      </c>
      <c r="N602" s="199"/>
      <c r="O602" s="23"/>
      <c r="P602" s="23"/>
      <c r="Q602" s="23"/>
      <c r="R602" s="109">
        <f t="shared" si="602"/>
        <v>0</v>
      </c>
      <c r="S602" s="24">
        <f t="shared" si="603"/>
        <v>0</v>
      </c>
      <c r="T602" s="24">
        <f t="shared" si="611"/>
        <v>0</v>
      </c>
      <c r="U602" s="24">
        <f t="shared" si="612"/>
        <v>0</v>
      </c>
      <c r="V602" s="24">
        <f t="shared" si="613"/>
        <v>0</v>
      </c>
      <c r="W602" s="25">
        <f t="shared" si="614"/>
        <v>0</v>
      </c>
      <c r="X602" s="24">
        <f t="shared" si="615"/>
        <v>0</v>
      </c>
      <c r="Y602" s="24">
        <f t="shared" si="616"/>
        <v>0</v>
      </c>
      <c r="Z602" s="24">
        <f t="shared" si="617"/>
        <v>0</v>
      </c>
      <c r="AA602" s="40" t="s">
        <v>1417</v>
      </c>
      <c r="AB602" s="40" t="s">
        <v>1418</v>
      </c>
      <c r="AC602" s="33"/>
      <c r="AD602" s="113"/>
      <c r="AE602" s="34"/>
    </row>
    <row r="603" spans="1:31" ht="78" customHeight="1" x14ac:dyDescent="0.3">
      <c r="A603" s="159" t="s">
        <v>1348</v>
      </c>
      <c r="B603" s="71" t="s">
        <v>1419</v>
      </c>
      <c r="C603" s="72" t="s">
        <v>1420</v>
      </c>
      <c r="D603" s="304" t="s">
        <v>1421</v>
      </c>
      <c r="E603" s="18" t="s">
        <v>35</v>
      </c>
      <c r="F603" s="18"/>
      <c r="G603" s="18"/>
      <c r="H603" s="304" t="s">
        <v>41</v>
      </c>
      <c r="I603" s="37">
        <v>1</v>
      </c>
      <c r="J603" s="20" t="s">
        <v>1422</v>
      </c>
      <c r="K603" s="62" t="s">
        <v>592</v>
      </c>
      <c r="L603" s="129" t="s">
        <v>602</v>
      </c>
      <c r="M603" s="298">
        <v>2026</v>
      </c>
      <c r="N603" s="22"/>
      <c r="O603" s="23"/>
      <c r="P603" s="23"/>
      <c r="Q603" s="23"/>
      <c r="R603" s="23">
        <f t="shared" si="602"/>
        <v>0</v>
      </c>
      <c r="S603" s="24">
        <f t="shared" si="603"/>
        <v>0</v>
      </c>
      <c r="T603" s="24">
        <f t="shared" si="611"/>
        <v>0</v>
      </c>
      <c r="U603" s="24">
        <f t="shared" si="612"/>
        <v>0</v>
      </c>
      <c r="V603" s="24">
        <f t="shared" si="613"/>
        <v>0</v>
      </c>
      <c r="W603" s="25">
        <f t="shared" si="614"/>
        <v>0</v>
      </c>
      <c r="X603" s="24">
        <f t="shared" si="615"/>
        <v>0</v>
      </c>
      <c r="Y603" s="24">
        <f t="shared" si="616"/>
        <v>0</v>
      </c>
      <c r="Z603" s="24">
        <f t="shared" si="617"/>
        <v>0</v>
      </c>
      <c r="AA603" s="40" t="s">
        <v>1423</v>
      </c>
      <c r="AB603" s="33"/>
      <c r="AC603" s="33"/>
      <c r="AD603" s="33"/>
      <c r="AE603" s="34"/>
    </row>
    <row r="604" spans="1:31" ht="101.25" customHeight="1" x14ac:dyDescent="0.3">
      <c r="A604" s="159" t="s">
        <v>1348</v>
      </c>
      <c r="B604" s="71" t="s">
        <v>1419</v>
      </c>
      <c r="C604" s="72" t="s">
        <v>1420</v>
      </c>
      <c r="D604" s="309" t="s">
        <v>1424</v>
      </c>
      <c r="E604" s="73" t="s">
        <v>35</v>
      </c>
      <c r="F604" s="73"/>
      <c r="G604" s="73"/>
      <c r="H604" s="304" t="s">
        <v>41</v>
      </c>
      <c r="I604" s="43">
        <v>1</v>
      </c>
      <c r="J604" s="20" t="s">
        <v>1425</v>
      </c>
      <c r="K604" s="21" t="s">
        <v>379</v>
      </c>
      <c r="L604" s="129" t="s">
        <v>1426</v>
      </c>
      <c r="M604" s="79">
        <v>2026</v>
      </c>
      <c r="N604" s="196"/>
      <c r="O604" s="109"/>
      <c r="P604" s="109"/>
      <c r="Q604" s="109"/>
      <c r="R604" s="109">
        <f t="shared" si="602"/>
        <v>0</v>
      </c>
      <c r="S604" s="24">
        <f t="shared" si="603"/>
        <v>0</v>
      </c>
      <c r="T604" s="24">
        <f t="shared" si="611"/>
        <v>0</v>
      </c>
      <c r="U604" s="24">
        <f t="shared" si="612"/>
        <v>0</v>
      </c>
      <c r="V604" s="24">
        <f t="shared" si="613"/>
        <v>0</v>
      </c>
      <c r="W604" s="25">
        <f t="shared" si="614"/>
        <v>0</v>
      </c>
      <c r="X604" s="24">
        <f t="shared" si="615"/>
        <v>0</v>
      </c>
      <c r="Y604" s="24">
        <f t="shared" si="616"/>
        <v>0</v>
      </c>
      <c r="Z604" s="24">
        <f t="shared" si="617"/>
        <v>0</v>
      </c>
      <c r="AA604" s="33"/>
      <c r="AB604" s="33"/>
      <c r="AC604" s="33"/>
      <c r="AD604" s="33"/>
      <c r="AE604" s="34"/>
    </row>
    <row r="605" spans="1:31" ht="100.8" x14ac:dyDescent="0.3">
      <c r="A605" s="159" t="s">
        <v>1348</v>
      </c>
      <c r="B605" s="71" t="s">
        <v>1419</v>
      </c>
      <c r="C605" s="72" t="s">
        <v>1420</v>
      </c>
      <c r="D605" s="304" t="s">
        <v>1427</v>
      </c>
      <c r="E605" s="18" t="s">
        <v>35</v>
      </c>
      <c r="F605" s="18"/>
      <c r="G605" s="18"/>
      <c r="H605" s="304" t="s">
        <v>41</v>
      </c>
      <c r="I605" s="43">
        <v>1</v>
      </c>
      <c r="J605" s="20" t="s">
        <v>1428</v>
      </c>
      <c r="K605" s="62" t="s">
        <v>592</v>
      </c>
      <c r="L605" s="129" t="s">
        <v>1429</v>
      </c>
      <c r="M605" s="298">
        <v>2026</v>
      </c>
      <c r="N605" s="22"/>
      <c r="O605" s="23"/>
      <c r="P605" s="23"/>
      <c r="Q605" s="23"/>
      <c r="R605" s="23">
        <f t="shared" si="602"/>
        <v>0</v>
      </c>
      <c r="S605" s="24">
        <f t="shared" si="603"/>
        <v>0</v>
      </c>
      <c r="T605" s="24">
        <f t="shared" si="611"/>
        <v>0</v>
      </c>
      <c r="U605" s="24">
        <f t="shared" si="612"/>
        <v>0</v>
      </c>
      <c r="V605" s="24">
        <f t="shared" si="613"/>
        <v>0</v>
      </c>
      <c r="W605" s="25">
        <f t="shared" si="614"/>
        <v>0</v>
      </c>
      <c r="X605" s="24">
        <f t="shared" si="615"/>
        <v>0</v>
      </c>
      <c r="Y605" s="24">
        <f t="shared" si="616"/>
        <v>0</v>
      </c>
      <c r="Z605" s="24">
        <f t="shared" si="617"/>
        <v>0</v>
      </c>
      <c r="AA605" s="33"/>
      <c r="AB605" s="33"/>
      <c r="AC605" s="33"/>
      <c r="AD605" s="33"/>
      <c r="AE605" s="34"/>
    </row>
    <row r="606" spans="1:31" ht="100.8" x14ac:dyDescent="0.3">
      <c r="A606" s="159" t="s">
        <v>1348</v>
      </c>
      <c r="B606" s="71" t="s">
        <v>1419</v>
      </c>
      <c r="C606" s="72" t="s">
        <v>1420</v>
      </c>
      <c r="D606" s="304" t="s">
        <v>1430</v>
      </c>
      <c r="E606" s="18" t="s">
        <v>35</v>
      </c>
      <c r="F606" s="18"/>
      <c r="G606" s="18"/>
      <c r="H606" s="304" t="s">
        <v>41</v>
      </c>
      <c r="I606" s="43">
        <v>1</v>
      </c>
      <c r="J606" s="20" t="s">
        <v>1431</v>
      </c>
      <c r="K606" s="62" t="s">
        <v>592</v>
      </c>
      <c r="L606" s="129" t="s">
        <v>663</v>
      </c>
      <c r="M606" s="298">
        <v>2026</v>
      </c>
      <c r="N606" s="22"/>
      <c r="O606" s="23"/>
      <c r="P606" s="23"/>
      <c r="Q606" s="23"/>
      <c r="R606" s="23">
        <f t="shared" si="602"/>
        <v>0</v>
      </c>
      <c r="S606" s="24">
        <f t="shared" si="603"/>
        <v>0</v>
      </c>
      <c r="T606" s="24">
        <f t="shared" si="611"/>
        <v>0</v>
      </c>
      <c r="U606" s="24">
        <f t="shared" si="612"/>
        <v>0</v>
      </c>
      <c r="V606" s="24">
        <f t="shared" si="613"/>
        <v>0</v>
      </c>
      <c r="W606" s="25">
        <f t="shared" si="614"/>
        <v>0</v>
      </c>
      <c r="X606" s="24">
        <f t="shared" si="615"/>
        <v>0</v>
      </c>
      <c r="Y606" s="24">
        <f t="shared" si="616"/>
        <v>0</v>
      </c>
      <c r="Z606" s="24">
        <f t="shared" si="617"/>
        <v>0</v>
      </c>
      <c r="AA606" s="40" t="s">
        <v>1191</v>
      </c>
      <c r="AB606" s="33"/>
      <c r="AC606" s="33"/>
      <c r="AD606" s="33"/>
      <c r="AE606" s="34"/>
    </row>
    <row r="607" spans="1:31" ht="100.8" x14ac:dyDescent="0.3">
      <c r="A607" s="159" t="s">
        <v>1348</v>
      </c>
      <c r="B607" s="71" t="s">
        <v>1419</v>
      </c>
      <c r="C607" s="72" t="s">
        <v>1420</v>
      </c>
      <c r="D607" s="304" t="s">
        <v>1432</v>
      </c>
      <c r="E607" s="18"/>
      <c r="F607" s="18" t="s">
        <v>35</v>
      </c>
      <c r="G607" s="18"/>
      <c r="H607" s="304" t="s">
        <v>41</v>
      </c>
      <c r="I607" s="19">
        <v>3</v>
      </c>
      <c r="J607" s="20" t="s">
        <v>1433</v>
      </c>
      <c r="K607" s="62" t="s">
        <v>592</v>
      </c>
      <c r="L607" s="129" t="s">
        <v>663</v>
      </c>
      <c r="M607" s="79">
        <v>2026</v>
      </c>
      <c r="N607" s="22"/>
      <c r="O607" s="23"/>
      <c r="P607" s="23"/>
      <c r="Q607" s="23"/>
      <c r="R607" s="23">
        <f t="shared" si="602"/>
        <v>0</v>
      </c>
      <c r="S607" s="24">
        <f t="shared" si="603"/>
        <v>0</v>
      </c>
      <c r="T607" s="24">
        <f t="shared" si="611"/>
        <v>0</v>
      </c>
      <c r="U607" s="24">
        <f t="shared" si="612"/>
        <v>0</v>
      </c>
      <c r="V607" s="24">
        <f t="shared" si="613"/>
        <v>0</v>
      </c>
      <c r="W607" s="25">
        <f t="shared" si="614"/>
        <v>0</v>
      </c>
      <c r="X607" s="24">
        <f t="shared" si="615"/>
        <v>0</v>
      </c>
      <c r="Y607" s="24">
        <f t="shared" si="616"/>
        <v>0</v>
      </c>
      <c r="Z607" s="24">
        <f t="shared" si="617"/>
        <v>0</v>
      </c>
      <c r="AA607" s="40" t="s">
        <v>1191</v>
      </c>
      <c r="AB607" s="33"/>
      <c r="AC607" s="33"/>
      <c r="AD607" s="33"/>
      <c r="AE607" s="34"/>
    </row>
    <row r="608" spans="1:31" ht="85.2" customHeight="1" x14ac:dyDescent="0.3">
      <c r="A608" s="159" t="s">
        <v>1348</v>
      </c>
      <c r="B608" s="200" t="s">
        <v>1434</v>
      </c>
      <c r="C608" s="201" t="s">
        <v>1435</v>
      </c>
      <c r="D608" s="338" t="s">
        <v>1436</v>
      </c>
      <c r="E608" s="202" t="s">
        <v>35</v>
      </c>
      <c r="F608" s="202"/>
      <c r="G608" s="202"/>
      <c r="H608" s="304" t="s">
        <v>41</v>
      </c>
      <c r="I608" s="19">
        <v>1</v>
      </c>
      <c r="J608" s="20" t="s">
        <v>1437</v>
      </c>
      <c r="K608" s="62" t="s">
        <v>592</v>
      </c>
      <c r="L608" s="203" t="s">
        <v>1429</v>
      </c>
      <c r="M608" s="298">
        <v>2026</v>
      </c>
      <c r="N608" s="22"/>
      <c r="O608" s="23"/>
      <c r="P608" s="23"/>
      <c r="Q608" s="23"/>
      <c r="R608" s="23">
        <f t="shared" si="602"/>
        <v>0</v>
      </c>
      <c r="S608" s="24">
        <f t="shared" si="603"/>
        <v>0</v>
      </c>
      <c r="T608" s="24">
        <f t="shared" si="611"/>
        <v>0</v>
      </c>
      <c r="U608" s="24">
        <f t="shared" si="612"/>
        <v>0</v>
      </c>
      <c r="V608" s="24">
        <f t="shared" si="613"/>
        <v>0</v>
      </c>
      <c r="W608" s="25">
        <f t="shared" si="614"/>
        <v>0</v>
      </c>
      <c r="X608" s="24">
        <f t="shared" si="615"/>
        <v>0</v>
      </c>
      <c r="Y608" s="24">
        <f t="shared" si="616"/>
        <v>0</v>
      </c>
      <c r="Z608" s="24">
        <f t="shared" si="617"/>
        <v>0</v>
      </c>
      <c r="AA608" s="33"/>
      <c r="AB608" s="33"/>
      <c r="AC608" s="33"/>
      <c r="AD608" s="33"/>
      <c r="AE608" s="34"/>
    </row>
    <row r="609" spans="1:31" ht="88.2" customHeight="1" x14ac:dyDescent="0.3">
      <c r="A609" s="159" t="s">
        <v>1348</v>
      </c>
      <c r="B609" s="200" t="s">
        <v>1434</v>
      </c>
      <c r="C609" s="201" t="s">
        <v>1435</v>
      </c>
      <c r="D609" s="338" t="s">
        <v>1438</v>
      </c>
      <c r="E609" s="202" t="s">
        <v>35</v>
      </c>
      <c r="F609" s="202"/>
      <c r="G609" s="202"/>
      <c r="H609" s="304" t="s">
        <v>41</v>
      </c>
      <c r="I609" s="19">
        <v>1</v>
      </c>
      <c r="J609" s="20" t="s">
        <v>1437</v>
      </c>
      <c r="K609" s="62" t="s">
        <v>592</v>
      </c>
      <c r="L609" s="203" t="s">
        <v>1429</v>
      </c>
      <c r="M609" s="298">
        <v>2026</v>
      </c>
      <c r="N609" s="22"/>
      <c r="O609" s="23"/>
      <c r="P609" s="23"/>
      <c r="Q609" s="23"/>
      <c r="R609" s="23">
        <f t="shared" si="602"/>
        <v>0</v>
      </c>
      <c r="S609" s="24">
        <f t="shared" si="603"/>
        <v>0</v>
      </c>
      <c r="T609" s="24">
        <f t="shared" si="611"/>
        <v>0</v>
      </c>
      <c r="U609" s="24">
        <f t="shared" si="612"/>
        <v>0</v>
      </c>
      <c r="V609" s="24">
        <f t="shared" si="613"/>
        <v>0</v>
      </c>
      <c r="W609" s="25">
        <f t="shared" si="614"/>
        <v>0</v>
      </c>
      <c r="X609" s="24">
        <f t="shared" si="615"/>
        <v>0</v>
      </c>
      <c r="Y609" s="24">
        <f t="shared" si="616"/>
        <v>0</v>
      </c>
      <c r="Z609" s="24">
        <f t="shared" si="617"/>
        <v>0</v>
      </c>
      <c r="AA609" s="33"/>
      <c r="AB609" s="33"/>
      <c r="AC609" s="33"/>
      <c r="AD609" s="33"/>
      <c r="AE609" s="34"/>
    </row>
    <row r="610" spans="1:31" ht="60.75" customHeight="1" x14ac:dyDescent="0.3">
      <c r="A610" s="159" t="s">
        <v>1348</v>
      </c>
      <c r="B610" s="200" t="s">
        <v>1434</v>
      </c>
      <c r="C610" s="201" t="s">
        <v>1435</v>
      </c>
      <c r="D610" s="338" t="s">
        <v>1439</v>
      </c>
      <c r="E610" s="202" t="s">
        <v>35</v>
      </c>
      <c r="F610" s="202"/>
      <c r="G610" s="202"/>
      <c r="H610" s="304" t="s">
        <v>41</v>
      </c>
      <c r="I610" s="19">
        <v>1</v>
      </c>
      <c r="J610" s="20" t="s">
        <v>1440</v>
      </c>
      <c r="K610" s="62" t="s">
        <v>592</v>
      </c>
      <c r="L610" s="203" t="s">
        <v>1429</v>
      </c>
      <c r="M610" s="298">
        <v>2026</v>
      </c>
      <c r="N610" s="22"/>
      <c r="O610" s="23"/>
      <c r="P610" s="23"/>
      <c r="Q610" s="23"/>
      <c r="R610" s="23">
        <f t="shared" si="602"/>
        <v>0</v>
      </c>
      <c r="S610" s="24">
        <f t="shared" si="603"/>
        <v>0</v>
      </c>
      <c r="T610" s="24">
        <f t="shared" si="611"/>
        <v>0</v>
      </c>
      <c r="U610" s="24">
        <f t="shared" si="612"/>
        <v>0</v>
      </c>
      <c r="V610" s="24">
        <f t="shared" si="613"/>
        <v>0</v>
      </c>
      <c r="W610" s="25">
        <f t="shared" si="614"/>
        <v>0</v>
      </c>
      <c r="X610" s="24">
        <f t="shared" si="615"/>
        <v>0</v>
      </c>
      <c r="Y610" s="24">
        <f t="shared" si="616"/>
        <v>0</v>
      </c>
      <c r="Z610" s="24">
        <f t="shared" si="617"/>
        <v>0</v>
      </c>
      <c r="AA610" s="33"/>
      <c r="AB610" s="33"/>
      <c r="AC610" s="33"/>
      <c r="AD610" s="33"/>
      <c r="AE610" s="34"/>
    </row>
    <row r="611" spans="1:31" ht="99" customHeight="1" x14ac:dyDescent="0.3">
      <c r="A611" s="159" t="s">
        <v>1348</v>
      </c>
      <c r="B611" s="71" t="s">
        <v>1441</v>
      </c>
      <c r="C611" s="72" t="s">
        <v>1442</v>
      </c>
      <c r="D611" s="339" t="s">
        <v>1443</v>
      </c>
      <c r="E611" s="204" t="s">
        <v>35</v>
      </c>
      <c r="F611" s="204"/>
      <c r="G611" s="204"/>
      <c r="H611" s="304" t="s">
        <v>41</v>
      </c>
      <c r="I611" s="19">
        <v>2</v>
      </c>
      <c r="J611" s="20" t="s">
        <v>1444</v>
      </c>
      <c r="K611" s="21" t="s">
        <v>123</v>
      </c>
      <c r="L611" s="62" t="s">
        <v>159</v>
      </c>
      <c r="M611" s="79">
        <v>2026</v>
      </c>
      <c r="N611" s="22"/>
      <c r="O611" s="23"/>
      <c r="P611" s="23"/>
      <c r="Q611" s="23"/>
      <c r="R611" s="23">
        <f>+N611+O611+P611+Q611</f>
        <v>0</v>
      </c>
      <c r="S611" s="24">
        <f>IF(N611/ I611&gt;100%,100%,N611/I611)</f>
        <v>0</v>
      </c>
      <c r="T611" s="24">
        <f t="shared" si="611"/>
        <v>0</v>
      </c>
      <c r="U611" s="24">
        <f>IF(P611/ I611&gt;100%,100%,P611/I611)</f>
        <v>0</v>
      </c>
      <c r="V611" s="24">
        <f>IF(Q611/ I611&gt;100%,100%,Q611/I611)</f>
        <v>0</v>
      </c>
      <c r="W611" s="25">
        <f>+S611</f>
        <v>0</v>
      </c>
      <c r="X611" s="24">
        <f t="shared" si="615"/>
        <v>0</v>
      </c>
      <c r="Y611" s="24">
        <f t="shared" si="616"/>
        <v>0</v>
      </c>
      <c r="Z611" s="24">
        <f t="shared" si="617"/>
        <v>0</v>
      </c>
      <c r="AA611" s="33"/>
      <c r="AB611" s="33"/>
      <c r="AC611" s="33"/>
      <c r="AD611" s="33"/>
      <c r="AE611" s="34"/>
    </row>
    <row r="612" spans="1:31" ht="57.6" x14ac:dyDescent="0.3">
      <c r="A612" s="159" t="s">
        <v>1348</v>
      </c>
      <c r="B612" s="71" t="s">
        <v>1441</v>
      </c>
      <c r="C612" s="72" t="s">
        <v>1442</v>
      </c>
      <c r="D612" s="338" t="s">
        <v>1445</v>
      </c>
      <c r="E612" s="202"/>
      <c r="F612" s="202" t="s">
        <v>35</v>
      </c>
      <c r="G612" s="202"/>
      <c r="H612" s="304" t="s">
        <v>41</v>
      </c>
      <c r="I612" s="19">
        <v>1</v>
      </c>
      <c r="J612" s="20" t="s">
        <v>1446</v>
      </c>
      <c r="K612" s="21" t="s">
        <v>123</v>
      </c>
      <c r="L612" s="62" t="s">
        <v>159</v>
      </c>
      <c r="M612" s="79">
        <v>2026</v>
      </c>
      <c r="N612" s="22"/>
      <c r="O612" s="23"/>
      <c r="P612" s="23"/>
      <c r="Q612" s="23"/>
      <c r="R612" s="23">
        <f t="shared" ref="R612:R613" si="618">+N612+O612+P612+Q612</f>
        <v>0</v>
      </c>
      <c r="S612" s="24">
        <f t="shared" ref="S612:S613" si="619">IF(N612/ I612&gt;100%,100%,N612/I612)</f>
        <v>0</v>
      </c>
      <c r="T612" s="24">
        <f t="shared" si="611"/>
        <v>0</v>
      </c>
      <c r="U612" s="24">
        <f t="shared" ref="U612:U613" si="620">IF(P612/ I612&gt;100%,100%,P612/I612)</f>
        <v>0</v>
      </c>
      <c r="V612" s="24">
        <f t="shared" ref="V612:V613" si="621">IF(Q612/ I612&gt;100%,100%,Q612/I612)</f>
        <v>0</v>
      </c>
      <c r="W612" s="25">
        <f t="shared" ref="W612:W613" si="622">+S612</f>
        <v>0</v>
      </c>
      <c r="X612" s="24">
        <f t="shared" si="615"/>
        <v>0</v>
      </c>
      <c r="Y612" s="24">
        <f t="shared" si="616"/>
        <v>0</v>
      </c>
      <c r="Z612" s="24">
        <f t="shared" si="617"/>
        <v>0</v>
      </c>
      <c r="AA612" s="33"/>
      <c r="AB612" s="33"/>
      <c r="AC612" s="33"/>
      <c r="AD612" s="33"/>
      <c r="AE612" s="34"/>
    </row>
    <row r="613" spans="1:31" ht="57.6" x14ac:dyDescent="0.3">
      <c r="A613" s="159" t="s">
        <v>1348</v>
      </c>
      <c r="B613" s="71" t="s">
        <v>1441</v>
      </c>
      <c r="C613" s="72" t="s">
        <v>1442</v>
      </c>
      <c r="D613" s="338" t="s">
        <v>1447</v>
      </c>
      <c r="E613" s="202"/>
      <c r="F613" s="202" t="s">
        <v>35</v>
      </c>
      <c r="G613" s="202"/>
      <c r="H613" s="304" t="s">
        <v>41</v>
      </c>
      <c r="I613" s="19">
        <v>1</v>
      </c>
      <c r="J613" s="20" t="s">
        <v>1448</v>
      </c>
      <c r="K613" s="21" t="s">
        <v>123</v>
      </c>
      <c r="L613" s="62" t="s">
        <v>159</v>
      </c>
      <c r="M613" s="79">
        <v>2026</v>
      </c>
      <c r="N613" s="22"/>
      <c r="O613" s="23"/>
      <c r="P613" s="23"/>
      <c r="Q613" s="23"/>
      <c r="R613" s="23">
        <f t="shared" si="618"/>
        <v>0</v>
      </c>
      <c r="S613" s="24">
        <f t="shared" si="619"/>
        <v>0</v>
      </c>
      <c r="T613" s="24">
        <f t="shared" si="611"/>
        <v>0</v>
      </c>
      <c r="U613" s="24">
        <f t="shared" si="620"/>
        <v>0</v>
      </c>
      <c r="V613" s="24">
        <f t="shared" si="621"/>
        <v>0</v>
      </c>
      <c r="W613" s="25">
        <f t="shared" si="622"/>
        <v>0</v>
      </c>
      <c r="X613" s="24">
        <f t="shared" si="615"/>
        <v>0</v>
      </c>
      <c r="Y613" s="24">
        <f t="shared" si="616"/>
        <v>0</v>
      </c>
      <c r="Z613" s="24">
        <f t="shared" si="617"/>
        <v>0</v>
      </c>
      <c r="AA613" s="33"/>
      <c r="AB613" s="33"/>
      <c r="AC613" s="33"/>
      <c r="AD613" s="33"/>
      <c r="AE613" s="34"/>
    </row>
    <row r="614" spans="1:31" ht="57.6" hidden="1" x14ac:dyDescent="0.3">
      <c r="A614" s="159" t="s">
        <v>1348</v>
      </c>
      <c r="B614" s="71" t="s">
        <v>1441</v>
      </c>
      <c r="C614" s="72" t="s">
        <v>1442</v>
      </c>
      <c r="D614" s="202" t="s">
        <v>1449</v>
      </c>
      <c r="E614" s="202" t="s">
        <v>35</v>
      </c>
      <c r="F614" s="202"/>
      <c r="G614" s="202"/>
      <c r="H614" s="18" t="s">
        <v>41</v>
      </c>
      <c r="I614" s="19">
        <v>0</v>
      </c>
      <c r="J614" s="20"/>
      <c r="K614" s="21" t="s">
        <v>123</v>
      </c>
      <c r="L614" s="62" t="s">
        <v>159</v>
      </c>
      <c r="M614" s="79">
        <v>2027</v>
      </c>
      <c r="N614" s="22"/>
      <c r="O614" s="33"/>
      <c r="P614" s="33"/>
      <c r="Q614" s="33"/>
      <c r="R614" s="33"/>
      <c r="S614" s="33"/>
      <c r="T614" s="33"/>
      <c r="U614" s="33"/>
      <c r="V614" s="33"/>
      <c r="W614" s="33"/>
      <c r="X614" s="33"/>
      <c r="Y614" s="33"/>
      <c r="Z614" s="33"/>
      <c r="AA614" s="33"/>
      <c r="AB614" s="33"/>
      <c r="AC614" s="33"/>
      <c r="AD614" s="33"/>
      <c r="AE614" s="34"/>
    </row>
    <row r="615" spans="1:31" ht="57.6" x14ac:dyDescent="0.3">
      <c r="A615" s="159" t="s">
        <v>1348</v>
      </c>
      <c r="B615" s="71" t="s">
        <v>1441</v>
      </c>
      <c r="C615" s="72" t="s">
        <v>1442</v>
      </c>
      <c r="D615" s="309" t="s">
        <v>1450</v>
      </c>
      <c r="E615" s="73" t="s">
        <v>35</v>
      </c>
      <c r="F615" s="73"/>
      <c r="G615" s="73"/>
      <c r="H615" s="304" t="s">
        <v>41</v>
      </c>
      <c r="I615" s="19">
        <v>1</v>
      </c>
      <c r="J615" s="20" t="s">
        <v>1448</v>
      </c>
      <c r="K615" s="21" t="s">
        <v>123</v>
      </c>
      <c r="L615" s="62" t="s">
        <v>159</v>
      </c>
      <c r="M615" s="79">
        <v>2026</v>
      </c>
      <c r="N615" s="22"/>
      <c r="O615" s="23"/>
      <c r="P615" s="23"/>
      <c r="Q615" s="23"/>
      <c r="R615" s="23">
        <f>+N615+O615+P615+Q615</f>
        <v>0</v>
      </c>
      <c r="S615" s="24">
        <f>IF(N615/ I615&gt;100%,100%,N615/I615)</f>
        <v>0</v>
      </c>
      <c r="T615" s="24">
        <f t="shared" ref="T615" si="623">IF(O615/ I615&gt;100%,100%,O615/I615)</f>
        <v>0</v>
      </c>
      <c r="U615" s="24">
        <f>IF(P615/ I615&gt;100%,100%,P615/I615)</f>
        <v>0</v>
      </c>
      <c r="V615" s="24">
        <f>IF(Q615/ I615&gt;100%,100%,Q615/I615)</f>
        <v>0</v>
      </c>
      <c r="W615" s="25">
        <f>+S615</f>
        <v>0</v>
      </c>
      <c r="X615" s="24">
        <f t="shared" ref="X615" si="624">IF(S615+T615&gt;100%,100%,S615+T615)</f>
        <v>0</v>
      </c>
      <c r="Y615" s="24">
        <f t="shared" ref="Y615" si="625">IF(S615+T615+U615&gt;100%,100%,S615+T615+U615)</f>
        <v>0</v>
      </c>
      <c r="Z615" s="24">
        <f t="shared" ref="Z615" si="626">IF(S615+T615+U615+V615&gt;100%,100%,S615+T615+U615+V615)</f>
        <v>0</v>
      </c>
      <c r="AA615" s="33"/>
      <c r="AB615" s="132"/>
      <c r="AC615" s="33"/>
      <c r="AD615" s="33"/>
      <c r="AE615" s="34"/>
    </row>
    <row r="616" spans="1:31" ht="63.75" hidden="1" customHeight="1" x14ac:dyDescent="0.3">
      <c r="A616" s="159" t="s">
        <v>1348</v>
      </c>
      <c r="B616" s="71" t="s">
        <v>1451</v>
      </c>
      <c r="C616" s="72" t="s">
        <v>1368</v>
      </c>
      <c r="D616" s="18" t="s">
        <v>1452</v>
      </c>
      <c r="E616" s="18" t="s">
        <v>35</v>
      </c>
      <c r="F616" s="18"/>
      <c r="G616" s="18"/>
      <c r="H616" s="18" t="s">
        <v>41</v>
      </c>
      <c r="I616" s="19">
        <v>0</v>
      </c>
      <c r="J616" s="20"/>
      <c r="K616" s="21" t="s">
        <v>123</v>
      </c>
      <c r="L616" s="62" t="s">
        <v>159</v>
      </c>
      <c r="M616" s="79">
        <v>2027</v>
      </c>
      <c r="N616" s="22"/>
      <c r="O616" s="33"/>
      <c r="P616" s="33"/>
      <c r="Q616" s="33"/>
      <c r="R616" s="33"/>
      <c r="S616" s="33"/>
      <c r="T616" s="33"/>
      <c r="U616" s="33"/>
      <c r="V616" s="33"/>
      <c r="W616" s="33"/>
      <c r="X616" s="33"/>
      <c r="Y616" s="33"/>
      <c r="Z616" s="33"/>
      <c r="AA616" s="33"/>
      <c r="AB616" s="33"/>
      <c r="AC616" s="33"/>
      <c r="AD616" s="33"/>
      <c r="AE616" s="34"/>
    </row>
    <row r="617" spans="1:31" ht="100.8" x14ac:dyDescent="0.3">
      <c r="A617" s="159" t="s">
        <v>1348</v>
      </c>
      <c r="B617" s="71" t="s">
        <v>1451</v>
      </c>
      <c r="C617" s="72" t="s">
        <v>1368</v>
      </c>
      <c r="D617" s="309" t="s">
        <v>1453</v>
      </c>
      <c r="E617" s="73" t="s">
        <v>35</v>
      </c>
      <c r="F617" s="73"/>
      <c r="G617" s="73"/>
      <c r="H617" s="304" t="s">
        <v>41</v>
      </c>
      <c r="I617" s="19">
        <v>20</v>
      </c>
      <c r="J617" s="20" t="s">
        <v>1454</v>
      </c>
      <c r="K617" s="21" t="s">
        <v>129</v>
      </c>
      <c r="L617" s="129" t="s">
        <v>661</v>
      </c>
      <c r="M617" s="79">
        <v>2026</v>
      </c>
      <c r="N617" s="22"/>
      <c r="O617" s="23"/>
      <c r="P617" s="23"/>
      <c r="Q617" s="23"/>
      <c r="R617" s="23">
        <f t="shared" ref="R617:R635" si="627">+N617+O617+P617+Q617</f>
        <v>0</v>
      </c>
      <c r="S617" s="24">
        <f t="shared" ref="S617:S635" si="628">IF(N617/ I617&gt;100%,100%,N617/I617)</f>
        <v>0</v>
      </c>
      <c r="T617" s="24">
        <f t="shared" ref="T617:T623" si="629">IF(O617/ I617&gt;100%,100%,O617/I617)</f>
        <v>0</v>
      </c>
      <c r="U617" s="24">
        <f t="shared" ref="U617:U622" si="630">IF(P617/ I617&gt;100%,100%,P617/I617)</f>
        <v>0</v>
      </c>
      <c r="V617" s="24">
        <f t="shared" ref="V617:V622" si="631">IF(Q617/ I617&gt;100%,100%,Q617/I617)</f>
        <v>0</v>
      </c>
      <c r="W617" s="25">
        <f t="shared" ref="W617:W622" si="632">+S617</f>
        <v>0</v>
      </c>
      <c r="X617" s="24">
        <f t="shared" ref="X617:X623" si="633">IF(S617+T617&gt;100%,100%,S617+T617)</f>
        <v>0</v>
      </c>
      <c r="Y617" s="24">
        <f t="shared" ref="Y617:Y623" si="634">IF(S617+T617+U617&gt;100%,100%,S617+T617+U617)</f>
        <v>0</v>
      </c>
      <c r="Z617" s="24">
        <f t="shared" ref="Z617:Z623" si="635">IF(S617+T617+U617+V617&gt;100%,100%,S617+T617+U617+V617)</f>
        <v>0</v>
      </c>
      <c r="AA617" s="33"/>
      <c r="AB617" s="40" t="s">
        <v>1455</v>
      </c>
      <c r="AC617" s="33"/>
      <c r="AD617" s="33"/>
      <c r="AE617" s="34"/>
    </row>
    <row r="618" spans="1:31" ht="100.8" x14ac:dyDescent="0.3">
      <c r="A618" s="159" t="s">
        <v>1348</v>
      </c>
      <c r="B618" s="71" t="s">
        <v>1451</v>
      </c>
      <c r="C618" s="72" t="s">
        <v>1368</v>
      </c>
      <c r="D618" s="309" t="s">
        <v>1456</v>
      </c>
      <c r="E618" s="73" t="s">
        <v>35</v>
      </c>
      <c r="F618" s="73"/>
      <c r="G618" s="73"/>
      <c r="H618" s="304" t="s">
        <v>41</v>
      </c>
      <c r="I618" s="19">
        <v>2</v>
      </c>
      <c r="J618" s="20" t="s">
        <v>1457</v>
      </c>
      <c r="K618" s="21" t="s">
        <v>129</v>
      </c>
      <c r="L618" s="129" t="s">
        <v>661</v>
      </c>
      <c r="M618" s="79">
        <v>2026</v>
      </c>
      <c r="N618" s="22"/>
      <c r="O618" s="23"/>
      <c r="P618" s="23"/>
      <c r="Q618" s="23"/>
      <c r="R618" s="23">
        <f t="shared" si="627"/>
        <v>0</v>
      </c>
      <c r="S618" s="24">
        <f t="shared" si="628"/>
        <v>0</v>
      </c>
      <c r="T618" s="24">
        <f t="shared" si="629"/>
        <v>0</v>
      </c>
      <c r="U618" s="24">
        <f t="shared" si="630"/>
        <v>0</v>
      </c>
      <c r="V618" s="24">
        <f t="shared" si="631"/>
        <v>0</v>
      </c>
      <c r="W618" s="25">
        <f t="shared" si="632"/>
        <v>0</v>
      </c>
      <c r="X618" s="24">
        <f t="shared" si="633"/>
        <v>0</v>
      </c>
      <c r="Y618" s="24">
        <f t="shared" si="634"/>
        <v>0</v>
      </c>
      <c r="Z618" s="24">
        <f t="shared" si="635"/>
        <v>0</v>
      </c>
      <c r="AA618" s="33"/>
      <c r="AB618" s="40" t="s">
        <v>1458</v>
      </c>
      <c r="AC618" s="33"/>
      <c r="AD618" s="33"/>
      <c r="AE618" s="34"/>
    </row>
    <row r="619" spans="1:31" ht="180" customHeight="1" x14ac:dyDescent="0.3">
      <c r="A619" s="159" t="s">
        <v>1348</v>
      </c>
      <c r="B619" s="71" t="s">
        <v>1451</v>
      </c>
      <c r="C619" s="72" t="s">
        <v>1368</v>
      </c>
      <c r="D619" s="309" t="s">
        <v>1459</v>
      </c>
      <c r="E619" s="73" t="s">
        <v>35</v>
      </c>
      <c r="F619" s="73"/>
      <c r="G619" s="73"/>
      <c r="H619" s="304" t="s">
        <v>41</v>
      </c>
      <c r="I619" s="43">
        <v>0.25</v>
      </c>
      <c r="J619" s="20" t="s">
        <v>1460</v>
      </c>
      <c r="K619" s="21" t="s">
        <v>129</v>
      </c>
      <c r="L619" s="129" t="s">
        <v>661</v>
      </c>
      <c r="M619" s="79">
        <v>2026</v>
      </c>
      <c r="N619" s="22"/>
      <c r="O619" s="25"/>
      <c r="P619" s="23"/>
      <c r="Q619" s="25"/>
      <c r="R619" s="75">
        <f t="shared" si="627"/>
        <v>0</v>
      </c>
      <c r="S619" s="24">
        <f t="shared" si="628"/>
        <v>0</v>
      </c>
      <c r="T619" s="24">
        <f t="shared" si="629"/>
        <v>0</v>
      </c>
      <c r="U619" s="24">
        <f t="shared" si="630"/>
        <v>0</v>
      </c>
      <c r="V619" s="24">
        <f t="shared" si="631"/>
        <v>0</v>
      </c>
      <c r="W619" s="25">
        <f t="shared" si="632"/>
        <v>0</v>
      </c>
      <c r="X619" s="24">
        <f t="shared" si="633"/>
        <v>0</v>
      </c>
      <c r="Y619" s="24">
        <f t="shared" si="634"/>
        <v>0</v>
      </c>
      <c r="Z619" s="24">
        <f t="shared" si="635"/>
        <v>0</v>
      </c>
      <c r="AA619" s="33"/>
      <c r="AB619" s="40" t="s">
        <v>1461</v>
      </c>
      <c r="AC619" s="40"/>
      <c r="AD619" s="33"/>
      <c r="AE619" s="34"/>
    </row>
    <row r="620" spans="1:31" ht="59.4" customHeight="1" x14ac:dyDescent="0.3">
      <c r="A620" s="159" t="s">
        <v>1348</v>
      </c>
      <c r="B620" s="71" t="s">
        <v>1462</v>
      </c>
      <c r="C620" s="72" t="s">
        <v>1463</v>
      </c>
      <c r="D620" s="304" t="s">
        <v>1464</v>
      </c>
      <c r="E620" s="18" t="s">
        <v>35</v>
      </c>
      <c r="F620" s="18"/>
      <c r="G620" s="18"/>
      <c r="H620" s="304" t="s">
        <v>41</v>
      </c>
      <c r="I620" s="43">
        <v>0.5</v>
      </c>
      <c r="J620" s="20" t="s">
        <v>1465</v>
      </c>
      <c r="K620" s="62" t="s">
        <v>592</v>
      </c>
      <c r="L620" s="129" t="s">
        <v>1466</v>
      </c>
      <c r="M620" s="298">
        <v>2026</v>
      </c>
      <c r="N620" s="22"/>
      <c r="O620" s="23"/>
      <c r="P620" s="23"/>
      <c r="Q620" s="23"/>
      <c r="R620" s="75">
        <f t="shared" si="627"/>
        <v>0</v>
      </c>
      <c r="S620" s="24">
        <f t="shared" si="628"/>
        <v>0</v>
      </c>
      <c r="T620" s="24">
        <f t="shared" si="629"/>
        <v>0</v>
      </c>
      <c r="U620" s="24">
        <f t="shared" si="630"/>
        <v>0</v>
      </c>
      <c r="V620" s="24">
        <f t="shared" si="631"/>
        <v>0</v>
      </c>
      <c r="W620" s="25">
        <f t="shared" si="632"/>
        <v>0</v>
      </c>
      <c r="X620" s="24">
        <f t="shared" si="633"/>
        <v>0</v>
      </c>
      <c r="Y620" s="24">
        <f t="shared" si="634"/>
        <v>0</v>
      </c>
      <c r="Z620" s="24">
        <f t="shared" si="635"/>
        <v>0</v>
      </c>
      <c r="AA620" s="33"/>
      <c r="AB620" s="33"/>
      <c r="AC620" s="33"/>
      <c r="AD620" s="33"/>
      <c r="AE620" s="34"/>
    </row>
    <row r="621" spans="1:31" ht="86.4" x14ac:dyDescent="0.3">
      <c r="A621" s="159" t="s">
        <v>1348</v>
      </c>
      <c r="B621" s="71" t="s">
        <v>1462</v>
      </c>
      <c r="C621" s="72" t="s">
        <v>1463</v>
      </c>
      <c r="D621" s="304" t="s">
        <v>1467</v>
      </c>
      <c r="E621" s="18" t="s">
        <v>35</v>
      </c>
      <c r="F621" s="18"/>
      <c r="G621" s="18"/>
      <c r="H621" s="304" t="s">
        <v>41</v>
      </c>
      <c r="I621" s="43">
        <v>1</v>
      </c>
      <c r="J621" s="20" t="s">
        <v>1465</v>
      </c>
      <c r="K621" s="62" t="s">
        <v>592</v>
      </c>
      <c r="L621" s="129" t="s">
        <v>1466</v>
      </c>
      <c r="M621" s="298">
        <v>2026</v>
      </c>
      <c r="N621" s="22"/>
      <c r="O621" s="23"/>
      <c r="P621" s="23"/>
      <c r="Q621" s="23"/>
      <c r="R621" s="75">
        <f t="shared" si="627"/>
        <v>0</v>
      </c>
      <c r="S621" s="24">
        <f t="shared" si="628"/>
        <v>0</v>
      </c>
      <c r="T621" s="24">
        <f t="shared" si="629"/>
        <v>0</v>
      </c>
      <c r="U621" s="24">
        <f t="shared" si="630"/>
        <v>0</v>
      </c>
      <c r="V621" s="24">
        <f t="shared" si="631"/>
        <v>0</v>
      </c>
      <c r="W621" s="25">
        <f t="shared" si="632"/>
        <v>0</v>
      </c>
      <c r="X621" s="24">
        <f t="shared" si="633"/>
        <v>0</v>
      </c>
      <c r="Y621" s="24">
        <f t="shared" si="634"/>
        <v>0</v>
      </c>
      <c r="Z621" s="24">
        <f t="shared" si="635"/>
        <v>0</v>
      </c>
      <c r="AA621" s="33"/>
      <c r="AB621" s="33"/>
      <c r="AC621" s="33"/>
      <c r="AD621" s="33"/>
      <c r="AE621" s="34"/>
    </row>
    <row r="622" spans="1:31" ht="86.4" x14ac:dyDescent="0.3">
      <c r="A622" s="159" t="s">
        <v>1348</v>
      </c>
      <c r="B622" s="71" t="s">
        <v>1462</v>
      </c>
      <c r="C622" s="72" t="s">
        <v>1463</v>
      </c>
      <c r="D622" s="304" t="s">
        <v>1468</v>
      </c>
      <c r="E622" s="18" t="s">
        <v>35</v>
      </c>
      <c r="F622" s="18"/>
      <c r="G622" s="18"/>
      <c r="H622" s="304" t="s">
        <v>41</v>
      </c>
      <c r="I622" s="43">
        <v>0.5</v>
      </c>
      <c r="J622" s="20" t="s">
        <v>1465</v>
      </c>
      <c r="K622" s="62" t="s">
        <v>592</v>
      </c>
      <c r="L622" s="129" t="s">
        <v>1466</v>
      </c>
      <c r="M622" s="298">
        <v>2026</v>
      </c>
      <c r="N622" s="22"/>
      <c r="O622" s="23"/>
      <c r="P622" s="23"/>
      <c r="Q622" s="23"/>
      <c r="R622" s="75">
        <f t="shared" si="627"/>
        <v>0</v>
      </c>
      <c r="S622" s="24">
        <f t="shared" si="628"/>
        <v>0</v>
      </c>
      <c r="T622" s="24">
        <f t="shared" si="629"/>
        <v>0</v>
      </c>
      <c r="U622" s="24">
        <f t="shared" si="630"/>
        <v>0</v>
      </c>
      <c r="V622" s="24">
        <f t="shared" si="631"/>
        <v>0</v>
      </c>
      <c r="W622" s="25">
        <f t="shared" si="632"/>
        <v>0</v>
      </c>
      <c r="X622" s="24">
        <f t="shared" si="633"/>
        <v>0</v>
      </c>
      <c r="Y622" s="24">
        <f t="shared" si="634"/>
        <v>0</v>
      </c>
      <c r="Z622" s="24">
        <f t="shared" si="635"/>
        <v>0</v>
      </c>
      <c r="AA622" s="33"/>
      <c r="AB622" s="33"/>
      <c r="AC622" s="33"/>
      <c r="AD622" s="33"/>
      <c r="AE622" s="34"/>
    </row>
    <row r="623" spans="1:31" ht="28.95" customHeight="1" x14ac:dyDescent="0.3">
      <c r="A623" s="159" t="s">
        <v>1348</v>
      </c>
      <c r="B623" s="71" t="s">
        <v>1469</v>
      </c>
      <c r="C623" s="72" t="s">
        <v>1368</v>
      </c>
      <c r="D623" s="309" t="s">
        <v>1470</v>
      </c>
      <c r="E623" s="73" t="s">
        <v>35</v>
      </c>
      <c r="F623" s="73"/>
      <c r="G623" s="73"/>
      <c r="H623" s="304" t="s">
        <v>41</v>
      </c>
      <c r="I623" s="43">
        <v>1</v>
      </c>
      <c r="J623" s="20" t="s">
        <v>1471</v>
      </c>
      <c r="K623" s="21" t="s">
        <v>129</v>
      </c>
      <c r="L623" s="129" t="s">
        <v>1214</v>
      </c>
      <c r="M623" s="79">
        <v>2026</v>
      </c>
      <c r="N623" s="22"/>
      <c r="O623" s="23"/>
      <c r="P623" s="23"/>
      <c r="Q623" s="23"/>
      <c r="R623" s="23">
        <f t="shared" si="627"/>
        <v>0</v>
      </c>
      <c r="S623" s="24">
        <f t="shared" si="628"/>
        <v>0</v>
      </c>
      <c r="T623" s="24">
        <f t="shared" si="629"/>
        <v>0</v>
      </c>
      <c r="U623" s="24">
        <f>IF(P623/ I623&gt;100%,100%,P623/I623)</f>
        <v>0</v>
      </c>
      <c r="V623" s="24">
        <f>IF(Q623/ I623&gt;100%,100%,Q623/I623)</f>
        <v>0</v>
      </c>
      <c r="W623" s="25">
        <f>+S623</f>
        <v>0</v>
      </c>
      <c r="X623" s="24">
        <f t="shared" si="633"/>
        <v>0</v>
      </c>
      <c r="Y623" s="24">
        <f t="shared" si="634"/>
        <v>0</v>
      </c>
      <c r="Z623" s="24">
        <f t="shared" si="635"/>
        <v>0</v>
      </c>
      <c r="AA623" s="33"/>
      <c r="AB623" s="33"/>
      <c r="AC623" s="33"/>
      <c r="AD623" s="33"/>
      <c r="AE623" s="34"/>
    </row>
    <row r="624" spans="1:31" ht="100.8" hidden="1" x14ac:dyDescent="0.3">
      <c r="A624" s="159" t="s">
        <v>1348</v>
      </c>
      <c r="B624" s="71" t="s">
        <v>1469</v>
      </c>
      <c r="C624" s="72" t="s">
        <v>1368</v>
      </c>
      <c r="D624" s="73" t="s">
        <v>1472</v>
      </c>
      <c r="E624" s="73" t="s">
        <v>35</v>
      </c>
      <c r="F624" s="73"/>
      <c r="G624" s="73"/>
      <c r="H624" s="18" t="s">
        <v>41</v>
      </c>
      <c r="I624" s="20"/>
      <c r="J624" s="20"/>
      <c r="K624" s="21" t="s">
        <v>129</v>
      </c>
      <c r="L624" s="129" t="s">
        <v>1214</v>
      </c>
      <c r="M624" s="79">
        <v>2027</v>
      </c>
      <c r="N624" s="22"/>
      <c r="O624" s="33"/>
      <c r="P624" s="33"/>
      <c r="Q624" s="33"/>
      <c r="R624" s="23">
        <f t="shared" si="627"/>
        <v>0</v>
      </c>
      <c r="S624" s="24" t="e">
        <f t="shared" si="628"/>
        <v>#DIV/0!</v>
      </c>
      <c r="T624" s="33"/>
      <c r="U624" s="33"/>
      <c r="V624" s="33"/>
      <c r="W624" s="33"/>
      <c r="X624" s="33"/>
      <c r="Y624" s="33"/>
      <c r="Z624" s="33"/>
      <c r="AA624" s="33"/>
      <c r="AB624" s="33"/>
      <c r="AC624" s="33"/>
      <c r="AD624" s="33"/>
      <c r="AE624" s="34"/>
    </row>
    <row r="625" spans="1:31" ht="100.8" hidden="1" x14ac:dyDescent="0.3">
      <c r="A625" s="159" t="s">
        <v>1348</v>
      </c>
      <c r="B625" s="71" t="s">
        <v>1469</v>
      </c>
      <c r="C625" s="72" t="s">
        <v>1368</v>
      </c>
      <c r="D625" s="73" t="s">
        <v>1473</v>
      </c>
      <c r="E625" s="73" t="s">
        <v>35</v>
      </c>
      <c r="F625" s="73"/>
      <c r="G625" s="73"/>
      <c r="H625" s="18" t="s">
        <v>41</v>
      </c>
      <c r="I625" s="20"/>
      <c r="J625" s="20"/>
      <c r="K625" s="21" t="s">
        <v>129</v>
      </c>
      <c r="L625" s="129" t="s">
        <v>1214</v>
      </c>
      <c r="M625" s="79">
        <v>2027</v>
      </c>
      <c r="N625" s="22"/>
      <c r="O625" s="33"/>
      <c r="P625" s="33"/>
      <c r="Q625" s="33"/>
      <c r="R625" s="23">
        <f t="shared" si="627"/>
        <v>0</v>
      </c>
      <c r="S625" s="24" t="e">
        <f t="shared" si="628"/>
        <v>#DIV/0!</v>
      </c>
      <c r="T625" s="33"/>
      <c r="U625" s="33"/>
      <c r="V625" s="33"/>
      <c r="W625" s="33"/>
      <c r="X625" s="33"/>
      <c r="Y625" s="33"/>
      <c r="Z625" s="33"/>
      <c r="AA625" s="33"/>
      <c r="AB625" s="33"/>
      <c r="AC625" s="33"/>
      <c r="AD625" s="33"/>
      <c r="AE625" s="34"/>
    </row>
    <row r="626" spans="1:31" ht="100.8" hidden="1" x14ac:dyDescent="0.3">
      <c r="A626" s="159" t="s">
        <v>1348</v>
      </c>
      <c r="B626" s="71" t="s">
        <v>1469</v>
      </c>
      <c r="C626" s="72" t="s">
        <v>1368</v>
      </c>
      <c r="D626" s="73" t="s">
        <v>1474</v>
      </c>
      <c r="E626" s="73" t="s">
        <v>35</v>
      </c>
      <c r="F626" s="73"/>
      <c r="G626" s="73"/>
      <c r="H626" s="18" t="s">
        <v>41</v>
      </c>
      <c r="I626" s="20"/>
      <c r="J626" s="20"/>
      <c r="K626" s="21" t="s">
        <v>129</v>
      </c>
      <c r="L626" s="129" t="s">
        <v>1214</v>
      </c>
      <c r="M626" s="79">
        <v>2027</v>
      </c>
      <c r="N626" s="22"/>
      <c r="O626" s="33"/>
      <c r="P626" s="33"/>
      <c r="Q626" s="33"/>
      <c r="R626" s="23">
        <f t="shared" si="627"/>
        <v>0</v>
      </c>
      <c r="S626" s="24" t="e">
        <f t="shared" si="628"/>
        <v>#DIV/0!</v>
      </c>
      <c r="T626" s="33"/>
      <c r="U626" s="33"/>
      <c r="V626" s="33"/>
      <c r="W626" s="33"/>
      <c r="X626" s="33"/>
      <c r="Y626" s="33"/>
      <c r="Z626" s="33"/>
      <c r="AA626" s="33"/>
      <c r="AB626" s="33"/>
      <c r="AC626" s="33"/>
      <c r="AD626" s="33"/>
      <c r="AE626" s="34"/>
    </row>
    <row r="627" spans="1:31" ht="30" customHeight="1" x14ac:dyDescent="0.3">
      <c r="A627" s="159" t="s">
        <v>1348</v>
      </c>
      <c r="B627" s="80" t="s">
        <v>1475</v>
      </c>
      <c r="C627" s="137" t="s">
        <v>1386</v>
      </c>
      <c r="D627" s="304" t="s">
        <v>1476</v>
      </c>
      <c r="E627" s="18" t="s">
        <v>35</v>
      </c>
      <c r="F627" s="18"/>
      <c r="G627" s="18"/>
      <c r="H627" s="304" t="s">
        <v>41</v>
      </c>
      <c r="I627" s="19">
        <v>1</v>
      </c>
      <c r="J627" s="20" t="s">
        <v>1477</v>
      </c>
      <c r="K627" s="62" t="s">
        <v>592</v>
      </c>
      <c r="L627" s="21" t="s">
        <v>1478</v>
      </c>
      <c r="M627" s="79">
        <v>2026</v>
      </c>
      <c r="N627" s="22"/>
      <c r="O627" s="23"/>
      <c r="P627" s="23"/>
      <c r="Q627" s="23"/>
      <c r="R627" s="23">
        <f t="shared" si="627"/>
        <v>0</v>
      </c>
      <c r="S627" s="24">
        <f t="shared" si="628"/>
        <v>0</v>
      </c>
      <c r="T627" s="24">
        <f t="shared" ref="T627:T631" si="636">IF(O627/ I627&gt;100%,100%,O627/I627)</f>
        <v>0</v>
      </c>
      <c r="U627" s="24">
        <f t="shared" ref="U627:U631" si="637">IF(P627/ I627&gt;100%,100%,P627/I627)</f>
        <v>0</v>
      </c>
      <c r="V627" s="24">
        <f t="shared" ref="V627:V631" si="638">IF(Q627/ I627&gt;100%,100%,Q627/I627)</f>
        <v>0</v>
      </c>
      <c r="W627" s="25">
        <f t="shared" ref="W627:W631" si="639">+S627</f>
        <v>0</v>
      </c>
      <c r="X627" s="24">
        <f t="shared" ref="X627:X631" si="640">IF(S627+T627&gt;100%,100%,S627+T627)</f>
        <v>0</v>
      </c>
      <c r="Y627" s="24">
        <f t="shared" ref="Y627:Y631" si="641">IF(S627+T627+U627&gt;100%,100%,S627+T627+U627)</f>
        <v>0</v>
      </c>
      <c r="Z627" s="24">
        <f t="shared" ref="Z627:Z631" si="642">IF(S627+T627+U627+V627&gt;100%,100%,S627+T627+U627+V627)</f>
        <v>0</v>
      </c>
      <c r="AA627" s="33"/>
      <c r="AB627" s="33"/>
      <c r="AC627" s="33"/>
      <c r="AD627" s="33"/>
      <c r="AE627" s="34"/>
    </row>
    <row r="628" spans="1:31" ht="46.5" customHeight="1" x14ac:dyDescent="0.3">
      <c r="A628" s="159" t="s">
        <v>1348</v>
      </c>
      <c r="B628" s="80" t="s">
        <v>1475</v>
      </c>
      <c r="C628" s="137" t="s">
        <v>1386</v>
      </c>
      <c r="D628" s="304" t="s">
        <v>1479</v>
      </c>
      <c r="E628" s="18" t="s">
        <v>35</v>
      </c>
      <c r="F628" s="18"/>
      <c r="G628" s="18"/>
      <c r="H628" s="304" t="s">
        <v>41</v>
      </c>
      <c r="I628" s="19">
        <v>2</v>
      </c>
      <c r="J628" s="20" t="s">
        <v>1480</v>
      </c>
      <c r="K628" s="62" t="s">
        <v>592</v>
      </c>
      <c r="L628" s="21" t="s">
        <v>1478</v>
      </c>
      <c r="M628" s="79">
        <v>2026</v>
      </c>
      <c r="N628" s="22"/>
      <c r="O628" s="23"/>
      <c r="P628" s="23"/>
      <c r="Q628" s="23"/>
      <c r="R628" s="23">
        <f t="shared" si="627"/>
        <v>0</v>
      </c>
      <c r="S628" s="24">
        <f t="shared" si="628"/>
        <v>0</v>
      </c>
      <c r="T628" s="24">
        <f t="shared" si="636"/>
        <v>0</v>
      </c>
      <c r="U628" s="24">
        <f t="shared" si="637"/>
        <v>0</v>
      </c>
      <c r="V628" s="24">
        <f t="shared" si="638"/>
        <v>0</v>
      </c>
      <c r="W628" s="25">
        <f t="shared" si="639"/>
        <v>0</v>
      </c>
      <c r="X628" s="24">
        <f t="shared" si="640"/>
        <v>0</v>
      </c>
      <c r="Y628" s="24">
        <f t="shared" si="641"/>
        <v>0</v>
      </c>
      <c r="Z628" s="24">
        <f t="shared" si="642"/>
        <v>0</v>
      </c>
      <c r="AA628" s="33"/>
      <c r="AB628" s="33"/>
      <c r="AC628" s="33"/>
      <c r="AD628" s="33"/>
      <c r="AE628" s="34"/>
    </row>
    <row r="629" spans="1:31" ht="64.95" customHeight="1" x14ac:dyDescent="0.3">
      <c r="A629" s="159" t="s">
        <v>1348</v>
      </c>
      <c r="B629" s="80" t="s">
        <v>1475</v>
      </c>
      <c r="C629" s="137" t="s">
        <v>1386</v>
      </c>
      <c r="D629" s="304" t="s">
        <v>1481</v>
      </c>
      <c r="E629" s="18" t="s">
        <v>35</v>
      </c>
      <c r="F629" s="18"/>
      <c r="G629" s="18"/>
      <c r="H629" s="304" t="s">
        <v>41</v>
      </c>
      <c r="I629" s="43">
        <v>1</v>
      </c>
      <c r="J629" s="20" t="s">
        <v>1482</v>
      </c>
      <c r="K629" s="62" t="s">
        <v>592</v>
      </c>
      <c r="L629" s="21" t="s">
        <v>1478</v>
      </c>
      <c r="M629" s="79">
        <v>2026</v>
      </c>
      <c r="N629" s="22"/>
      <c r="O629" s="23"/>
      <c r="P629" s="23"/>
      <c r="Q629" s="23"/>
      <c r="R629" s="23">
        <f t="shared" si="627"/>
        <v>0</v>
      </c>
      <c r="S629" s="24">
        <f t="shared" si="628"/>
        <v>0</v>
      </c>
      <c r="T629" s="24">
        <f t="shared" si="636"/>
        <v>0</v>
      </c>
      <c r="U629" s="24">
        <f t="shared" si="637"/>
        <v>0</v>
      </c>
      <c r="V629" s="24">
        <f t="shared" si="638"/>
        <v>0</v>
      </c>
      <c r="W629" s="25">
        <f t="shared" si="639"/>
        <v>0</v>
      </c>
      <c r="X629" s="24">
        <f t="shared" si="640"/>
        <v>0</v>
      </c>
      <c r="Y629" s="24">
        <f t="shared" si="641"/>
        <v>0</v>
      </c>
      <c r="Z629" s="24">
        <f t="shared" si="642"/>
        <v>0</v>
      </c>
      <c r="AA629" s="33"/>
      <c r="AB629" s="33"/>
      <c r="AC629" s="33"/>
      <c r="AD629" s="33"/>
      <c r="AE629" s="34"/>
    </row>
    <row r="630" spans="1:31" ht="166.95" customHeight="1" x14ac:dyDescent="0.3">
      <c r="A630" s="159" t="s">
        <v>1348</v>
      </c>
      <c r="B630" s="80" t="s">
        <v>1475</v>
      </c>
      <c r="C630" s="137" t="s">
        <v>1386</v>
      </c>
      <c r="D630" s="304" t="s">
        <v>1483</v>
      </c>
      <c r="E630" s="172"/>
      <c r="F630" s="172"/>
      <c r="G630" s="172"/>
      <c r="H630" s="340" t="s">
        <v>211</v>
      </c>
      <c r="I630" s="166">
        <v>1</v>
      </c>
      <c r="J630" s="205" t="s">
        <v>1484</v>
      </c>
      <c r="K630" s="62" t="s">
        <v>592</v>
      </c>
      <c r="L630" s="206" t="s">
        <v>1485</v>
      </c>
      <c r="M630" s="79">
        <v>2026</v>
      </c>
      <c r="N630" s="22"/>
      <c r="O630" s="23"/>
      <c r="P630" s="23"/>
      <c r="Q630" s="23"/>
      <c r="R630" s="23">
        <f t="shared" si="627"/>
        <v>0</v>
      </c>
      <c r="S630" s="24">
        <f t="shared" si="628"/>
        <v>0</v>
      </c>
      <c r="T630" s="24">
        <f t="shared" si="636"/>
        <v>0</v>
      </c>
      <c r="U630" s="24">
        <f t="shared" si="637"/>
        <v>0</v>
      </c>
      <c r="V630" s="24">
        <f t="shared" si="638"/>
        <v>0</v>
      </c>
      <c r="W630" s="25">
        <f t="shared" si="639"/>
        <v>0</v>
      </c>
      <c r="X630" s="24">
        <f t="shared" si="640"/>
        <v>0</v>
      </c>
      <c r="Y630" s="24">
        <f t="shared" si="641"/>
        <v>0</v>
      </c>
      <c r="Z630" s="24">
        <f t="shared" si="642"/>
        <v>0</v>
      </c>
      <c r="AA630" s="33"/>
      <c r="AB630" s="33"/>
      <c r="AC630" s="33"/>
      <c r="AD630" s="33"/>
      <c r="AE630" s="34"/>
    </row>
    <row r="631" spans="1:31" ht="109.95" customHeight="1" x14ac:dyDescent="0.3">
      <c r="A631" s="159" t="s">
        <v>1348</v>
      </c>
      <c r="B631" s="71" t="s">
        <v>1486</v>
      </c>
      <c r="C631" s="72" t="s">
        <v>1487</v>
      </c>
      <c r="D631" s="304" t="s">
        <v>1488</v>
      </c>
      <c r="E631" s="18"/>
      <c r="F631" s="18" t="s">
        <v>35</v>
      </c>
      <c r="G631" s="18"/>
      <c r="H631" s="304" t="s">
        <v>41</v>
      </c>
      <c r="I631" s="207">
        <v>3</v>
      </c>
      <c r="J631" s="19" t="s">
        <v>1489</v>
      </c>
      <c r="K631" s="21" t="s">
        <v>226</v>
      </c>
      <c r="L631" s="89" t="s">
        <v>1699</v>
      </c>
      <c r="M631" s="79">
        <v>2026</v>
      </c>
      <c r="N631" s="22"/>
      <c r="O631" s="23"/>
      <c r="P631" s="23"/>
      <c r="Q631" s="23"/>
      <c r="R631" s="23">
        <f t="shared" si="627"/>
        <v>0</v>
      </c>
      <c r="S631" s="24">
        <f t="shared" si="628"/>
        <v>0</v>
      </c>
      <c r="T631" s="24">
        <f t="shared" si="636"/>
        <v>0</v>
      </c>
      <c r="U631" s="24">
        <f t="shared" si="637"/>
        <v>0</v>
      </c>
      <c r="V631" s="24">
        <f t="shared" si="638"/>
        <v>0</v>
      </c>
      <c r="W631" s="25">
        <f t="shared" si="639"/>
        <v>0</v>
      </c>
      <c r="X631" s="24">
        <f t="shared" si="640"/>
        <v>0</v>
      </c>
      <c r="Y631" s="24">
        <f t="shared" si="641"/>
        <v>0</v>
      </c>
      <c r="Z631" s="24">
        <f t="shared" si="642"/>
        <v>0</v>
      </c>
      <c r="AA631" s="33"/>
      <c r="AB631" s="33"/>
      <c r="AC631" s="33"/>
      <c r="AD631" s="33"/>
      <c r="AE631" s="34"/>
    </row>
    <row r="632" spans="1:31" ht="86.4" hidden="1" x14ac:dyDescent="0.3">
      <c r="A632" s="159" t="s">
        <v>1348</v>
      </c>
      <c r="B632" s="71" t="s">
        <v>1486</v>
      </c>
      <c r="C632" s="72" t="s">
        <v>1487</v>
      </c>
      <c r="D632" s="73" t="s">
        <v>1490</v>
      </c>
      <c r="E632" s="73" t="s">
        <v>35</v>
      </c>
      <c r="F632" s="73"/>
      <c r="G632" s="73"/>
      <c r="H632" s="18" t="s">
        <v>41</v>
      </c>
      <c r="I632" s="20"/>
      <c r="J632" s="20"/>
      <c r="K632" s="21" t="s">
        <v>226</v>
      </c>
      <c r="L632" s="148" t="s">
        <v>905</v>
      </c>
      <c r="M632" s="79">
        <v>2027</v>
      </c>
      <c r="N632" s="22"/>
      <c r="O632" s="33"/>
      <c r="P632" s="33"/>
      <c r="Q632" s="33"/>
      <c r="R632" s="23">
        <f t="shared" si="627"/>
        <v>0</v>
      </c>
      <c r="S632" s="24" t="e">
        <f t="shared" si="628"/>
        <v>#DIV/0!</v>
      </c>
      <c r="T632" s="33"/>
      <c r="U632" s="33"/>
      <c r="V632" s="33"/>
      <c r="W632" s="33"/>
      <c r="X632" s="33"/>
      <c r="Y632" s="33"/>
      <c r="Z632" s="33"/>
      <c r="AA632" s="33"/>
      <c r="AB632" s="33"/>
      <c r="AC632" s="33"/>
      <c r="AD632" s="33"/>
      <c r="AE632" s="34"/>
    </row>
    <row r="633" spans="1:31" ht="43.5" hidden="1" customHeight="1" x14ac:dyDescent="0.3">
      <c r="A633" s="159" t="s">
        <v>1348</v>
      </c>
      <c r="B633" s="71" t="s">
        <v>1486</v>
      </c>
      <c r="C633" s="72" t="s">
        <v>1487</v>
      </c>
      <c r="D633" s="73" t="s">
        <v>1491</v>
      </c>
      <c r="E633" s="73" t="s">
        <v>35</v>
      </c>
      <c r="F633" s="73"/>
      <c r="G633" s="73"/>
      <c r="H633" s="18" t="s">
        <v>41</v>
      </c>
      <c r="I633" s="20"/>
      <c r="J633" s="20"/>
      <c r="K633" s="21" t="s">
        <v>226</v>
      </c>
      <c r="L633" s="148" t="s">
        <v>905</v>
      </c>
      <c r="M633" s="79">
        <v>2027</v>
      </c>
      <c r="N633" s="22"/>
      <c r="O633" s="33"/>
      <c r="P633" s="33"/>
      <c r="Q633" s="33"/>
      <c r="R633" s="23">
        <f t="shared" si="627"/>
        <v>0</v>
      </c>
      <c r="S633" s="24" t="e">
        <f t="shared" si="628"/>
        <v>#DIV/0!</v>
      </c>
      <c r="T633" s="33"/>
      <c r="U633" s="33"/>
      <c r="V633" s="33"/>
      <c r="W633" s="33"/>
      <c r="X633" s="33"/>
      <c r="Y633" s="33"/>
      <c r="Z633" s="33"/>
      <c r="AA633" s="33"/>
      <c r="AB633" s="33"/>
      <c r="AC633" s="33"/>
      <c r="AD633" s="33"/>
      <c r="AE633" s="34"/>
    </row>
    <row r="634" spans="1:31" ht="51" customHeight="1" x14ac:dyDescent="0.3">
      <c r="A634" s="159" t="s">
        <v>1348</v>
      </c>
      <c r="B634" s="71" t="s">
        <v>1486</v>
      </c>
      <c r="C634" s="72" t="s">
        <v>1487</v>
      </c>
      <c r="D634" s="309" t="s">
        <v>1492</v>
      </c>
      <c r="E634" s="73" t="s">
        <v>35</v>
      </c>
      <c r="F634" s="73"/>
      <c r="G634" s="73"/>
      <c r="H634" s="304" t="s">
        <v>41</v>
      </c>
      <c r="I634" s="208">
        <v>2</v>
      </c>
      <c r="J634" s="20" t="s">
        <v>1480</v>
      </c>
      <c r="K634" s="21" t="s">
        <v>226</v>
      </c>
      <c r="L634" s="89" t="s">
        <v>1699</v>
      </c>
      <c r="M634" s="79">
        <v>2026</v>
      </c>
      <c r="N634" s="22"/>
      <c r="O634" s="23"/>
      <c r="P634" s="23"/>
      <c r="Q634" s="23"/>
      <c r="R634" s="23">
        <f t="shared" si="627"/>
        <v>0</v>
      </c>
      <c r="S634" s="24">
        <f t="shared" si="628"/>
        <v>0</v>
      </c>
      <c r="T634" s="24">
        <f t="shared" ref="T634:T635" si="643">IF(O634/ I634&gt;100%,100%,O634/I634)</f>
        <v>0</v>
      </c>
      <c r="U634" s="24">
        <f t="shared" ref="U634:U635" si="644">IF(P634/ I634&gt;100%,100%,P634/I634)</f>
        <v>0</v>
      </c>
      <c r="V634" s="24">
        <f t="shared" ref="V634:V635" si="645">IF(Q634/ I634&gt;100%,100%,Q634/I634)</f>
        <v>0</v>
      </c>
      <c r="W634" s="25">
        <f t="shared" ref="W634:W635" si="646">+S634</f>
        <v>0</v>
      </c>
      <c r="X634" s="24">
        <f t="shared" ref="X634:X635" si="647">IF(S634+T634&gt;100%,100%,S634+T634)</f>
        <v>0</v>
      </c>
      <c r="Y634" s="24">
        <f t="shared" ref="Y634:Y635" si="648">IF(S634+T634+U634&gt;100%,100%,S634+T634+U634)</f>
        <v>0</v>
      </c>
      <c r="Z634" s="24">
        <f t="shared" ref="Z634:Z635" si="649">IF(S634+T634+U634+V634&gt;100%,100%,S634+T634+U634+V634)</f>
        <v>0</v>
      </c>
      <c r="AA634" s="33"/>
      <c r="AB634" s="33"/>
      <c r="AC634" s="33"/>
      <c r="AD634" s="33"/>
      <c r="AE634" s="34"/>
    </row>
    <row r="635" spans="1:31" ht="102" customHeight="1" x14ac:dyDescent="0.3">
      <c r="A635" s="159" t="s">
        <v>1348</v>
      </c>
      <c r="B635" s="71" t="s">
        <v>1493</v>
      </c>
      <c r="C635" s="72" t="s">
        <v>1494</v>
      </c>
      <c r="D635" s="304" t="s">
        <v>1495</v>
      </c>
      <c r="E635" s="18"/>
      <c r="F635" s="18" t="s">
        <v>35</v>
      </c>
      <c r="G635" s="18"/>
      <c r="H635" s="304" t="s">
        <v>41</v>
      </c>
      <c r="I635" s="43">
        <v>0.2</v>
      </c>
      <c r="J635" s="207" t="s">
        <v>1496</v>
      </c>
      <c r="K635" s="21" t="s">
        <v>379</v>
      </c>
      <c r="L635" s="21" t="s">
        <v>380</v>
      </c>
      <c r="M635" s="79">
        <v>2026</v>
      </c>
      <c r="N635" s="196"/>
      <c r="O635" s="109"/>
      <c r="P635" s="109"/>
      <c r="Q635" s="109"/>
      <c r="R635" s="109">
        <f t="shared" si="627"/>
        <v>0</v>
      </c>
      <c r="S635" s="24">
        <f t="shared" si="628"/>
        <v>0</v>
      </c>
      <c r="T635" s="24">
        <f t="shared" si="643"/>
        <v>0</v>
      </c>
      <c r="U635" s="24">
        <f t="shared" si="644"/>
        <v>0</v>
      </c>
      <c r="V635" s="24">
        <f t="shared" si="645"/>
        <v>0</v>
      </c>
      <c r="W635" s="25">
        <f t="shared" si="646"/>
        <v>0</v>
      </c>
      <c r="X635" s="24">
        <f t="shared" si="647"/>
        <v>0</v>
      </c>
      <c r="Y635" s="24">
        <f t="shared" si="648"/>
        <v>0</v>
      </c>
      <c r="Z635" s="24">
        <f t="shared" si="649"/>
        <v>0</v>
      </c>
      <c r="AA635" s="33"/>
      <c r="AB635" s="33"/>
      <c r="AC635" s="33"/>
      <c r="AD635" s="33"/>
      <c r="AE635" s="34"/>
    </row>
    <row r="636" spans="1:31" ht="28.95" hidden="1" customHeight="1" x14ac:dyDescent="0.3">
      <c r="A636" s="159" t="s">
        <v>1348</v>
      </c>
      <c r="B636" s="71" t="s">
        <v>1493</v>
      </c>
      <c r="C636" s="72" t="s">
        <v>1494</v>
      </c>
      <c r="D636" s="18" t="s">
        <v>1497</v>
      </c>
      <c r="E636" s="18"/>
      <c r="F636" s="18" t="s">
        <v>35</v>
      </c>
      <c r="G636" s="18"/>
      <c r="H636" s="18" t="s">
        <v>41</v>
      </c>
      <c r="I636" s="19"/>
      <c r="J636" s="19"/>
      <c r="K636" s="21" t="s">
        <v>379</v>
      </c>
      <c r="L636" s="21" t="s">
        <v>380</v>
      </c>
      <c r="M636" s="79">
        <v>2027</v>
      </c>
      <c r="N636" s="22"/>
      <c r="O636" s="33"/>
      <c r="P636" s="33"/>
      <c r="Q636" s="33"/>
      <c r="R636" s="33"/>
      <c r="S636" s="33"/>
      <c r="T636" s="33"/>
      <c r="U636" s="33"/>
      <c r="V636" s="33"/>
      <c r="W636" s="33"/>
      <c r="X636" s="33"/>
      <c r="Y636" s="33"/>
      <c r="Z636" s="33"/>
      <c r="AA636" s="33"/>
      <c r="AB636" s="33"/>
      <c r="AC636" s="33"/>
      <c r="AD636" s="33"/>
      <c r="AE636" s="34"/>
    </row>
    <row r="637" spans="1:31" ht="31.5" hidden="1" customHeight="1" x14ac:dyDescent="0.3">
      <c r="A637" s="159" t="s">
        <v>1348</v>
      </c>
      <c r="B637" s="71" t="s">
        <v>1493</v>
      </c>
      <c r="C637" s="72" t="s">
        <v>1494</v>
      </c>
      <c r="D637" s="73" t="s">
        <v>1498</v>
      </c>
      <c r="E637" s="73" t="s">
        <v>35</v>
      </c>
      <c r="F637" s="73"/>
      <c r="G637" s="73"/>
      <c r="H637" s="18" t="s">
        <v>41</v>
      </c>
      <c r="I637" s="19"/>
      <c r="J637" s="20"/>
      <c r="K637" s="21" t="s">
        <v>379</v>
      </c>
      <c r="L637" s="21" t="s">
        <v>380</v>
      </c>
      <c r="M637" s="79">
        <v>2027</v>
      </c>
      <c r="N637" s="22"/>
      <c r="O637" s="33"/>
      <c r="P637" s="33"/>
      <c r="Q637" s="33"/>
      <c r="R637" s="23">
        <f t="shared" ref="R637:R648" si="650">+N637+O637+P637+Q637</f>
        <v>0</v>
      </c>
      <c r="S637" s="24" t="e">
        <f t="shared" ref="S637:S648" si="651">IF(N637/ I637&gt;100%,100%,N637/I637)</f>
        <v>#DIV/0!</v>
      </c>
      <c r="T637" s="33"/>
      <c r="U637" s="33"/>
      <c r="V637" s="33"/>
      <c r="W637" s="33"/>
      <c r="X637" s="33"/>
      <c r="Y637" s="33"/>
      <c r="Z637" s="33"/>
      <c r="AA637" s="33"/>
      <c r="AB637" s="33"/>
      <c r="AC637" s="33"/>
      <c r="AD637" s="33"/>
      <c r="AE637" s="34"/>
    </row>
    <row r="638" spans="1:31" ht="86.4" hidden="1" x14ac:dyDescent="0.3">
      <c r="A638" s="159" t="s">
        <v>1348</v>
      </c>
      <c r="B638" s="71" t="s">
        <v>1493</v>
      </c>
      <c r="C638" s="72" t="s">
        <v>1494</v>
      </c>
      <c r="D638" s="73" t="s">
        <v>1499</v>
      </c>
      <c r="E638" s="73" t="s">
        <v>35</v>
      </c>
      <c r="F638" s="73"/>
      <c r="G638" s="73"/>
      <c r="H638" s="18" t="s">
        <v>41</v>
      </c>
      <c r="I638" s="19"/>
      <c r="J638" s="209"/>
      <c r="K638" s="21" t="s">
        <v>379</v>
      </c>
      <c r="L638" s="21" t="s">
        <v>380</v>
      </c>
      <c r="M638" s="79">
        <v>2027</v>
      </c>
      <c r="N638" s="22"/>
      <c r="O638" s="33"/>
      <c r="P638" s="33"/>
      <c r="Q638" s="33"/>
      <c r="R638" s="23">
        <f t="shared" si="650"/>
        <v>0</v>
      </c>
      <c r="S638" s="24" t="e">
        <f t="shared" si="651"/>
        <v>#DIV/0!</v>
      </c>
      <c r="T638" s="33"/>
      <c r="U638" s="33"/>
      <c r="V638" s="33"/>
      <c r="W638" s="33"/>
      <c r="X638" s="33"/>
      <c r="Y638" s="33"/>
      <c r="Z638" s="33"/>
      <c r="AA638" s="33"/>
      <c r="AB638" s="33"/>
      <c r="AC638" s="33"/>
      <c r="AD638" s="33"/>
      <c r="AE638" s="34"/>
    </row>
    <row r="639" spans="1:31" ht="54" customHeight="1" x14ac:dyDescent="0.3">
      <c r="A639" s="159" t="s">
        <v>1348</v>
      </c>
      <c r="B639" s="71" t="s">
        <v>1500</v>
      </c>
      <c r="C639" s="72" t="s">
        <v>1368</v>
      </c>
      <c r="D639" s="309" t="s">
        <v>1501</v>
      </c>
      <c r="E639" s="73" t="s">
        <v>35</v>
      </c>
      <c r="F639" s="73"/>
      <c r="G639" s="73"/>
      <c r="H639" s="304" t="s">
        <v>41</v>
      </c>
      <c r="I639" s="19">
        <v>1</v>
      </c>
      <c r="J639" s="19" t="s">
        <v>1502</v>
      </c>
      <c r="K639" s="21" t="s">
        <v>98</v>
      </c>
      <c r="L639" s="21" t="s">
        <v>99</v>
      </c>
      <c r="M639" s="79">
        <v>2026</v>
      </c>
      <c r="N639" s="22"/>
      <c r="O639" s="23"/>
      <c r="P639" s="23"/>
      <c r="Q639" s="23"/>
      <c r="R639" s="23">
        <f t="shared" si="650"/>
        <v>0</v>
      </c>
      <c r="S639" s="24">
        <f t="shared" si="651"/>
        <v>0</v>
      </c>
      <c r="T639" s="24">
        <f t="shared" ref="T639" si="652">IF(O639/ I639&gt;100%,100%,O639/I639)</f>
        <v>0</v>
      </c>
      <c r="U639" s="24">
        <f t="shared" ref="U639" si="653">IF(P639/ I639&gt;100%,100%,P639/I639)</f>
        <v>0</v>
      </c>
      <c r="V639" s="24">
        <f t="shared" ref="V639" si="654">IF(Q639/ I639&gt;100%,100%,Q639/I639)</f>
        <v>0</v>
      </c>
      <c r="W639" s="25">
        <f t="shared" ref="W639" si="655">+S639</f>
        <v>0</v>
      </c>
      <c r="X639" s="24">
        <f t="shared" ref="X639" si="656">IF(S639+T639&gt;100%,100%,S639+T639)</f>
        <v>0</v>
      </c>
      <c r="Y639" s="24">
        <f t="shared" ref="Y639" si="657">IF(S639+T639+U639&gt;100%,100%,S639+T639+U639)</f>
        <v>0</v>
      </c>
      <c r="Z639" s="24">
        <f t="shared" ref="Z639" si="658">IF(S639+T639+U639+V639&gt;100%,100%,S639+T639+U639+V639)</f>
        <v>0</v>
      </c>
      <c r="AA639" s="33"/>
      <c r="AB639" s="33"/>
      <c r="AC639" s="33"/>
      <c r="AD639" s="33"/>
      <c r="AE639" s="34"/>
    </row>
    <row r="640" spans="1:31" ht="94.5" hidden="1" customHeight="1" x14ac:dyDescent="0.3">
      <c r="A640" s="159" t="s">
        <v>1348</v>
      </c>
      <c r="B640" s="71" t="s">
        <v>1500</v>
      </c>
      <c r="C640" s="72" t="s">
        <v>1368</v>
      </c>
      <c r="D640" s="73" t="s">
        <v>1503</v>
      </c>
      <c r="E640" s="73" t="s">
        <v>35</v>
      </c>
      <c r="F640" s="73"/>
      <c r="G640" s="73"/>
      <c r="H640" s="18" t="s">
        <v>41</v>
      </c>
      <c r="I640" s="20"/>
      <c r="J640" s="20"/>
      <c r="K640" s="21" t="s">
        <v>379</v>
      </c>
      <c r="L640" s="21" t="s">
        <v>380</v>
      </c>
      <c r="M640" s="79">
        <v>2027</v>
      </c>
      <c r="N640" s="22"/>
      <c r="O640" s="33"/>
      <c r="P640" s="33"/>
      <c r="Q640" s="33"/>
      <c r="R640" s="23">
        <f t="shared" si="650"/>
        <v>0</v>
      </c>
      <c r="S640" s="24" t="e">
        <f t="shared" si="651"/>
        <v>#DIV/0!</v>
      </c>
      <c r="T640" s="33"/>
      <c r="U640" s="33"/>
      <c r="V640" s="33"/>
      <c r="W640" s="33"/>
      <c r="X640" s="33"/>
      <c r="Y640" s="33"/>
      <c r="Z640" s="33"/>
      <c r="AA640" s="33"/>
      <c r="AB640" s="33"/>
      <c r="AC640" s="33"/>
      <c r="AD640" s="33"/>
      <c r="AE640" s="34"/>
    </row>
    <row r="641" spans="1:31" ht="65.400000000000006" hidden="1" customHeight="1" x14ac:dyDescent="0.3">
      <c r="A641" s="159" t="s">
        <v>1348</v>
      </c>
      <c r="B641" s="71" t="s">
        <v>1500</v>
      </c>
      <c r="C641" s="72" t="s">
        <v>1368</v>
      </c>
      <c r="D641" s="73" t="s">
        <v>1504</v>
      </c>
      <c r="E641" s="73" t="s">
        <v>35</v>
      </c>
      <c r="F641" s="73"/>
      <c r="G641" s="73"/>
      <c r="H641" s="18" t="s">
        <v>41</v>
      </c>
      <c r="I641" s="20"/>
      <c r="J641" s="20"/>
      <c r="K641" s="21" t="s">
        <v>129</v>
      </c>
      <c r="L641" s="129" t="s">
        <v>661</v>
      </c>
      <c r="M641" s="79">
        <v>2027</v>
      </c>
      <c r="N641" s="22"/>
      <c r="O641" s="33"/>
      <c r="P641" s="33"/>
      <c r="Q641" s="33"/>
      <c r="R641" s="23">
        <f t="shared" si="650"/>
        <v>0</v>
      </c>
      <c r="S641" s="24" t="e">
        <f t="shared" si="651"/>
        <v>#DIV/0!</v>
      </c>
      <c r="T641" s="33"/>
      <c r="U641" s="33"/>
      <c r="V641" s="33"/>
      <c r="W641" s="33"/>
      <c r="X641" s="33"/>
      <c r="Y641" s="33"/>
      <c r="Z641" s="33"/>
      <c r="AA641" s="33"/>
      <c r="AB641" s="33"/>
      <c r="AC641" s="33"/>
      <c r="AD641" s="33"/>
      <c r="AE641" s="34"/>
    </row>
    <row r="642" spans="1:31" ht="96.6" customHeight="1" x14ac:dyDescent="0.3">
      <c r="A642" s="159" t="s">
        <v>1348</v>
      </c>
      <c r="B642" s="71" t="s">
        <v>1505</v>
      </c>
      <c r="C642" s="72" t="s">
        <v>1506</v>
      </c>
      <c r="D642" s="309" t="s">
        <v>1507</v>
      </c>
      <c r="E642" s="73" t="s">
        <v>35</v>
      </c>
      <c r="F642" s="73"/>
      <c r="G642" s="73"/>
      <c r="H642" s="304" t="s">
        <v>41</v>
      </c>
      <c r="I642" s="43">
        <v>0.7</v>
      </c>
      <c r="J642" s="20" t="s">
        <v>1508</v>
      </c>
      <c r="K642" s="62" t="s">
        <v>592</v>
      </c>
      <c r="L642" s="129" t="s">
        <v>1509</v>
      </c>
      <c r="M642" s="79">
        <v>2026</v>
      </c>
      <c r="N642" s="22"/>
      <c r="O642" s="23"/>
      <c r="P642" s="23"/>
      <c r="Q642" s="23"/>
      <c r="R642" s="23">
        <f t="shared" si="650"/>
        <v>0</v>
      </c>
      <c r="S642" s="24">
        <f t="shared" si="651"/>
        <v>0</v>
      </c>
      <c r="T642" s="24">
        <f t="shared" ref="T642:T645" si="659">IF(O642/ I642&gt;100%,100%,O642/I642)</f>
        <v>0</v>
      </c>
      <c r="U642" s="24">
        <f t="shared" ref="U642:U645" si="660">IF(P642/ I642&gt;100%,100%,P642/I642)</f>
        <v>0</v>
      </c>
      <c r="V642" s="24">
        <f t="shared" ref="V642:V645" si="661">IF(Q642/ I642&gt;100%,100%,Q642/I642)</f>
        <v>0</v>
      </c>
      <c r="W642" s="25">
        <f t="shared" ref="W642:W645" si="662">+S642</f>
        <v>0</v>
      </c>
      <c r="X642" s="24">
        <f t="shared" ref="X642:X645" si="663">IF(S642+T642&gt;100%,100%,S642+T642)</f>
        <v>0</v>
      </c>
      <c r="Y642" s="24">
        <f t="shared" ref="Y642:Y645" si="664">IF(S642+T642+U642&gt;100%,100%,S642+T642+U642)</f>
        <v>0</v>
      </c>
      <c r="Z642" s="24">
        <f t="shared" ref="Z642:Z645" si="665">IF(S642+T642+U642+V642&gt;100%,100%,S642+T642+U642+V642)</f>
        <v>0</v>
      </c>
      <c r="AA642" s="33"/>
      <c r="AB642" s="33"/>
      <c r="AC642" s="33"/>
      <c r="AD642" s="33"/>
      <c r="AE642" s="34"/>
    </row>
    <row r="643" spans="1:31" ht="57" customHeight="1" x14ac:dyDescent="0.3">
      <c r="A643" s="159" t="s">
        <v>1348</v>
      </c>
      <c r="B643" s="71" t="s">
        <v>1505</v>
      </c>
      <c r="C643" s="72" t="s">
        <v>1506</v>
      </c>
      <c r="D643" s="309" t="s">
        <v>1510</v>
      </c>
      <c r="E643" s="73" t="s">
        <v>35</v>
      </c>
      <c r="F643" s="73"/>
      <c r="G643" s="73"/>
      <c r="H643" s="304" t="s">
        <v>41</v>
      </c>
      <c r="I643" s="19">
        <v>1</v>
      </c>
      <c r="J643" s="20" t="s">
        <v>1511</v>
      </c>
      <c r="K643" s="62" t="s">
        <v>592</v>
      </c>
      <c r="L643" s="129" t="s">
        <v>1509</v>
      </c>
      <c r="M643" s="79">
        <v>2026</v>
      </c>
      <c r="N643" s="22"/>
      <c r="O643" s="23"/>
      <c r="P643" s="23"/>
      <c r="Q643" s="23"/>
      <c r="R643" s="23">
        <f t="shared" si="650"/>
        <v>0</v>
      </c>
      <c r="S643" s="24">
        <f t="shared" si="651"/>
        <v>0</v>
      </c>
      <c r="T643" s="24">
        <f t="shared" si="659"/>
        <v>0</v>
      </c>
      <c r="U643" s="24">
        <f t="shared" si="660"/>
        <v>0</v>
      </c>
      <c r="V643" s="24">
        <f t="shared" si="661"/>
        <v>0</v>
      </c>
      <c r="W643" s="25">
        <f t="shared" si="662"/>
        <v>0</v>
      </c>
      <c r="X643" s="24">
        <f t="shared" si="663"/>
        <v>0</v>
      </c>
      <c r="Y643" s="24">
        <f t="shared" si="664"/>
        <v>0</v>
      </c>
      <c r="Z643" s="24">
        <f t="shared" si="665"/>
        <v>0</v>
      </c>
      <c r="AA643" s="33"/>
      <c r="AB643" s="33"/>
      <c r="AC643" s="33"/>
      <c r="AD643" s="33"/>
      <c r="AE643" s="34"/>
    </row>
    <row r="644" spans="1:31" ht="95.4" customHeight="1" x14ac:dyDescent="0.3">
      <c r="A644" s="159" t="s">
        <v>1348</v>
      </c>
      <c r="B644" s="71" t="s">
        <v>1505</v>
      </c>
      <c r="C644" s="72" t="s">
        <v>1506</v>
      </c>
      <c r="D644" s="304" t="s">
        <v>1512</v>
      </c>
      <c r="E644" s="18"/>
      <c r="F644" s="18" t="s">
        <v>35</v>
      </c>
      <c r="G644" s="18"/>
      <c r="H644" s="304" t="s">
        <v>41</v>
      </c>
      <c r="I644" s="43">
        <v>0.7</v>
      </c>
      <c r="J644" s="20" t="s">
        <v>1508</v>
      </c>
      <c r="K644" s="62" t="s">
        <v>592</v>
      </c>
      <c r="L644" s="129" t="s">
        <v>1509</v>
      </c>
      <c r="M644" s="79">
        <v>2026</v>
      </c>
      <c r="N644" s="22"/>
      <c r="O644" s="23"/>
      <c r="P644" s="23"/>
      <c r="Q644" s="23"/>
      <c r="R644" s="23">
        <f t="shared" si="650"/>
        <v>0</v>
      </c>
      <c r="S644" s="24">
        <f t="shared" si="651"/>
        <v>0</v>
      </c>
      <c r="T644" s="24">
        <f t="shared" si="659"/>
        <v>0</v>
      </c>
      <c r="U644" s="24">
        <f t="shared" si="660"/>
        <v>0</v>
      </c>
      <c r="V644" s="24">
        <f t="shared" si="661"/>
        <v>0</v>
      </c>
      <c r="W644" s="25">
        <f t="shared" si="662"/>
        <v>0</v>
      </c>
      <c r="X644" s="24">
        <f t="shared" si="663"/>
        <v>0</v>
      </c>
      <c r="Y644" s="24">
        <f t="shared" si="664"/>
        <v>0</v>
      </c>
      <c r="Z644" s="24">
        <f t="shared" si="665"/>
        <v>0</v>
      </c>
      <c r="AA644" s="33"/>
      <c r="AB644" s="33"/>
      <c r="AC644" s="33"/>
      <c r="AD644" s="33"/>
      <c r="AE644" s="34"/>
    </row>
    <row r="645" spans="1:31" ht="69" customHeight="1" x14ac:dyDescent="0.3">
      <c r="A645" s="159" t="s">
        <v>1348</v>
      </c>
      <c r="B645" s="71" t="s">
        <v>1513</v>
      </c>
      <c r="C645" s="72" t="s">
        <v>1514</v>
      </c>
      <c r="D645" s="309" t="s">
        <v>1515</v>
      </c>
      <c r="E645" s="73" t="s">
        <v>35</v>
      </c>
      <c r="F645" s="73"/>
      <c r="G645" s="73"/>
      <c r="H645" s="304" t="s">
        <v>41</v>
      </c>
      <c r="I645" s="19">
        <v>12</v>
      </c>
      <c r="J645" s="20" t="s">
        <v>1516</v>
      </c>
      <c r="K645" s="21" t="s">
        <v>379</v>
      </c>
      <c r="L645" s="21" t="s">
        <v>380</v>
      </c>
      <c r="M645" s="79">
        <v>2026</v>
      </c>
      <c r="N645" s="22"/>
      <c r="O645" s="23"/>
      <c r="P645" s="23"/>
      <c r="Q645" s="23"/>
      <c r="R645" s="23">
        <f t="shared" si="650"/>
        <v>0</v>
      </c>
      <c r="S645" s="24">
        <f t="shared" si="651"/>
        <v>0</v>
      </c>
      <c r="T645" s="24">
        <f t="shared" si="659"/>
        <v>0</v>
      </c>
      <c r="U645" s="24">
        <f t="shared" si="660"/>
        <v>0</v>
      </c>
      <c r="V645" s="24">
        <f t="shared" si="661"/>
        <v>0</v>
      </c>
      <c r="W645" s="25">
        <f t="shared" si="662"/>
        <v>0</v>
      </c>
      <c r="X645" s="24">
        <f t="shared" si="663"/>
        <v>0</v>
      </c>
      <c r="Y645" s="24">
        <f t="shared" si="664"/>
        <v>0</v>
      </c>
      <c r="Z645" s="24">
        <f t="shared" si="665"/>
        <v>0</v>
      </c>
      <c r="AA645" s="33"/>
      <c r="AB645" s="33"/>
      <c r="AC645" s="33"/>
      <c r="AD645" s="33"/>
      <c r="AE645" s="34"/>
    </row>
    <row r="646" spans="1:31" ht="72" hidden="1" x14ac:dyDescent="0.3">
      <c r="A646" s="159" t="s">
        <v>1348</v>
      </c>
      <c r="B646" s="71" t="s">
        <v>1513</v>
      </c>
      <c r="C646" s="72" t="s">
        <v>1514</v>
      </c>
      <c r="D646" s="73" t="s">
        <v>1517</v>
      </c>
      <c r="E646" s="73" t="s">
        <v>35</v>
      </c>
      <c r="F646" s="73"/>
      <c r="G646" s="73"/>
      <c r="H646" s="18" t="s">
        <v>41</v>
      </c>
      <c r="I646" s="19"/>
      <c r="J646" s="20"/>
      <c r="K646" s="21" t="s">
        <v>379</v>
      </c>
      <c r="L646" s="21" t="s">
        <v>380</v>
      </c>
      <c r="M646" s="79">
        <v>2027</v>
      </c>
      <c r="N646" s="22"/>
      <c r="O646" s="33"/>
      <c r="P646" s="33"/>
      <c r="Q646" s="33"/>
      <c r="R646" s="23">
        <f t="shared" si="650"/>
        <v>0</v>
      </c>
      <c r="S646" s="24" t="e">
        <f t="shared" si="651"/>
        <v>#DIV/0!</v>
      </c>
      <c r="T646" s="33"/>
      <c r="U646" s="33"/>
      <c r="V646" s="33"/>
      <c r="W646" s="33"/>
      <c r="X646" s="33"/>
      <c r="Y646" s="33"/>
      <c r="Z646" s="33"/>
      <c r="AA646" s="33"/>
      <c r="AB646" s="33"/>
      <c r="AC646" s="33"/>
      <c r="AD646" s="33"/>
      <c r="AE646" s="34"/>
    </row>
    <row r="647" spans="1:31" ht="72" hidden="1" x14ac:dyDescent="0.3">
      <c r="A647" s="159" t="s">
        <v>1348</v>
      </c>
      <c r="B647" s="71" t="s">
        <v>1513</v>
      </c>
      <c r="C647" s="72" t="s">
        <v>1514</v>
      </c>
      <c r="D647" s="73" t="s">
        <v>1518</v>
      </c>
      <c r="E647" s="73" t="s">
        <v>35</v>
      </c>
      <c r="F647" s="73"/>
      <c r="G647" s="73"/>
      <c r="H647" s="18" t="s">
        <v>41</v>
      </c>
      <c r="I647" s="19"/>
      <c r="J647" s="20"/>
      <c r="K647" s="21" t="s">
        <v>379</v>
      </c>
      <c r="L647" s="21" t="s">
        <v>380</v>
      </c>
      <c r="M647" s="79">
        <v>2027</v>
      </c>
      <c r="N647" s="22"/>
      <c r="O647" s="33"/>
      <c r="P647" s="33"/>
      <c r="Q647" s="33"/>
      <c r="R647" s="23">
        <f t="shared" si="650"/>
        <v>0</v>
      </c>
      <c r="S647" s="24" t="e">
        <f t="shared" si="651"/>
        <v>#DIV/0!</v>
      </c>
      <c r="T647" s="33"/>
      <c r="U647" s="33"/>
      <c r="V647" s="33"/>
      <c r="W647" s="33"/>
      <c r="X647" s="33"/>
      <c r="Y647" s="33"/>
      <c r="Z647" s="33"/>
      <c r="AA647" s="33"/>
      <c r="AB647" s="33"/>
      <c r="AC647" s="33"/>
      <c r="AD647" s="33"/>
      <c r="AE647" s="34"/>
    </row>
    <row r="648" spans="1:31" ht="28.95" customHeight="1" x14ac:dyDescent="0.3">
      <c r="A648" s="159" t="s">
        <v>1348</v>
      </c>
      <c r="B648" s="71" t="s">
        <v>1519</v>
      </c>
      <c r="C648" s="72" t="s">
        <v>1368</v>
      </c>
      <c r="D648" s="309" t="s">
        <v>1520</v>
      </c>
      <c r="E648" s="73" t="s">
        <v>35</v>
      </c>
      <c r="F648" s="73"/>
      <c r="G648" s="73"/>
      <c r="H648" s="304" t="s">
        <v>41</v>
      </c>
      <c r="I648" s="43">
        <v>1</v>
      </c>
      <c r="J648" s="20" t="s">
        <v>1521</v>
      </c>
      <c r="K648" s="21" t="s">
        <v>123</v>
      </c>
      <c r="L648" s="62" t="s">
        <v>159</v>
      </c>
      <c r="M648" s="79">
        <v>2026</v>
      </c>
      <c r="N648" s="22"/>
      <c r="O648" s="25"/>
      <c r="P648" s="23"/>
      <c r="Q648" s="23"/>
      <c r="R648" s="23">
        <f t="shared" si="650"/>
        <v>0</v>
      </c>
      <c r="S648" s="24">
        <f t="shared" si="651"/>
        <v>0</v>
      </c>
      <c r="T648" s="24">
        <f t="shared" ref="T648" si="666">IF(O648/ I648&gt;100%,100%,O648/I648)</f>
        <v>0</v>
      </c>
      <c r="U648" s="24">
        <f t="shared" ref="U648" si="667">IF(P648/ I648&gt;100%,100%,P648/I648)</f>
        <v>0</v>
      </c>
      <c r="V648" s="24">
        <f t="shared" ref="V648" si="668">IF(Q648/ I648&gt;100%,100%,Q648/I648)</f>
        <v>0</v>
      </c>
      <c r="W648" s="25">
        <f t="shared" ref="W648" si="669">+S648</f>
        <v>0</v>
      </c>
      <c r="X648" s="24">
        <f t="shared" ref="X648" si="670">IF(S648+T648&gt;100%,100%,S648+T648)</f>
        <v>0</v>
      </c>
      <c r="Y648" s="24">
        <f t="shared" ref="Y648" si="671">IF(S648+T648+U648&gt;100%,100%,S648+T648+U648)</f>
        <v>0</v>
      </c>
      <c r="Z648" s="24">
        <f t="shared" ref="Z648" si="672">IF(S648+T648+U648+V648&gt;100%,100%,S648+T648+U648+V648)</f>
        <v>0</v>
      </c>
      <c r="AA648" s="33"/>
      <c r="AB648" s="132"/>
      <c r="AC648" s="33"/>
      <c r="AD648" s="33"/>
      <c r="AE648" s="34"/>
    </row>
    <row r="649" spans="1:31" ht="100.8" hidden="1" x14ac:dyDescent="0.3">
      <c r="A649" s="159" t="s">
        <v>1348</v>
      </c>
      <c r="B649" s="71" t="s">
        <v>1519</v>
      </c>
      <c r="C649" s="72" t="s">
        <v>1368</v>
      </c>
      <c r="D649" s="18" t="s">
        <v>1522</v>
      </c>
      <c r="E649" s="18"/>
      <c r="F649" s="18" t="s">
        <v>35</v>
      </c>
      <c r="G649" s="18"/>
      <c r="H649" s="18" t="s">
        <v>41</v>
      </c>
      <c r="I649" s="19">
        <v>0</v>
      </c>
      <c r="J649" s="20"/>
      <c r="K649" s="21" t="s">
        <v>123</v>
      </c>
      <c r="L649" s="62" t="s">
        <v>159</v>
      </c>
      <c r="M649" s="79">
        <v>2027</v>
      </c>
      <c r="N649" s="22"/>
      <c r="O649" s="33"/>
      <c r="P649" s="33"/>
      <c r="Q649" s="33"/>
      <c r="R649" s="33"/>
      <c r="S649" s="33"/>
      <c r="T649" s="33"/>
      <c r="U649" s="33"/>
      <c r="V649" s="33"/>
      <c r="W649" s="33"/>
      <c r="X649" s="33"/>
      <c r="Y649" s="33"/>
      <c r="Z649" s="33"/>
      <c r="AA649" s="33"/>
      <c r="AB649" s="33"/>
      <c r="AC649" s="33"/>
      <c r="AD649" s="33"/>
      <c r="AE649" s="34"/>
    </row>
    <row r="650" spans="1:31" ht="100.8" hidden="1" x14ac:dyDescent="0.3">
      <c r="A650" s="159" t="s">
        <v>1348</v>
      </c>
      <c r="B650" s="71" t="s">
        <v>1519</v>
      </c>
      <c r="C650" s="72" t="s">
        <v>1368</v>
      </c>
      <c r="D650" s="18" t="s">
        <v>1523</v>
      </c>
      <c r="E650" s="18" t="s">
        <v>35</v>
      </c>
      <c r="F650" s="18"/>
      <c r="G650" s="18"/>
      <c r="H650" s="18" t="s">
        <v>41</v>
      </c>
      <c r="I650" s="19">
        <v>0</v>
      </c>
      <c r="J650" s="20"/>
      <c r="K650" s="21" t="s">
        <v>123</v>
      </c>
      <c r="L650" s="62" t="s">
        <v>159</v>
      </c>
      <c r="M650" s="79">
        <v>2027</v>
      </c>
      <c r="N650" s="22"/>
      <c r="O650" s="33"/>
      <c r="P650" s="33"/>
      <c r="Q650" s="33"/>
      <c r="R650" s="33"/>
      <c r="S650" s="33"/>
      <c r="T650" s="33"/>
      <c r="U650" s="33"/>
      <c r="V650" s="33"/>
      <c r="W650" s="33"/>
      <c r="X650" s="33"/>
      <c r="Y650" s="33"/>
      <c r="Z650" s="33"/>
      <c r="AA650" s="33"/>
      <c r="AB650" s="33"/>
      <c r="AC650" s="33"/>
      <c r="AD650" s="33"/>
      <c r="AE650" s="34"/>
    </row>
    <row r="651" spans="1:31" ht="54.6" customHeight="1" x14ac:dyDescent="0.3">
      <c r="A651" s="159" t="s">
        <v>1348</v>
      </c>
      <c r="B651" s="71" t="s">
        <v>1519</v>
      </c>
      <c r="C651" s="72" t="s">
        <v>1368</v>
      </c>
      <c r="D651" s="309" t="s">
        <v>1524</v>
      </c>
      <c r="E651" s="73" t="s">
        <v>35</v>
      </c>
      <c r="F651" s="73"/>
      <c r="G651" s="73"/>
      <c r="H651" s="304" t="s">
        <v>41</v>
      </c>
      <c r="I651" s="19">
        <v>1</v>
      </c>
      <c r="J651" s="20" t="s">
        <v>1525</v>
      </c>
      <c r="K651" s="21" t="s">
        <v>123</v>
      </c>
      <c r="L651" s="62" t="s">
        <v>159</v>
      </c>
      <c r="M651" s="79">
        <v>2026</v>
      </c>
      <c r="N651" s="22"/>
      <c r="O651" s="23"/>
      <c r="P651" s="23"/>
      <c r="Q651" s="23"/>
      <c r="R651" s="23">
        <f t="shared" ref="R651:R652" si="673">+N651+O651+P651+Q651</f>
        <v>0</v>
      </c>
      <c r="S651" s="24">
        <f t="shared" ref="S651:S652" si="674">IF(N651/ I651&gt;100%,100%,N651/I651)</f>
        <v>0</v>
      </c>
      <c r="T651" s="24">
        <f t="shared" ref="T651:T652" si="675">IF(O651/ I651&gt;100%,100%,O651/I651)</f>
        <v>0</v>
      </c>
      <c r="U651" s="24">
        <f t="shared" ref="U651:U652" si="676">IF(P651/ I651&gt;100%,100%,P651/I651)</f>
        <v>0</v>
      </c>
      <c r="V651" s="24">
        <f t="shared" ref="V651:V652" si="677">IF(Q651/ I651&gt;100%,100%,Q651/I651)</f>
        <v>0</v>
      </c>
      <c r="W651" s="25">
        <f t="shared" ref="W651:W652" si="678">+S651</f>
        <v>0</v>
      </c>
      <c r="X651" s="24">
        <f t="shared" ref="X651:X652" si="679">IF(S651+T651&gt;100%,100%,S651+T651)</f>
        <v>0</v>
      </c>
      <c r="Y651" s="24">
        <f t="shared" ref="Y651:Y652" si="680">IF(S651+T651+U651&gt;100%,100%,S651+T651+U651)</f>
        <v>0</v>
      </c>
      <c r="Z651" s="24">
        <f t="shared" ref="Z651:Z652" si="681">IF(S651+T651+U651+V651&gt;100%,100%,S651+T651+U651+V651)</f>
        <v>0</v>
      </c>
      <c r="AA651" s="33"/>
      <c r="AB651" s="131"/>
      <c r="AC651" s="33"/>
      <c r="AD651" s="33"/>
      <c r="AE651" s="34"/>
    </row>
    <row r="652" spans="1:31" ht="94.95" customHeight="1" x14ac:dyDescent="0.3">
      <c r="A652" s="159" t="s">
        <v>1348</v>
      </c>
      <c r="B652" s="71" t="s">
        <v>1526</v>
      </c>
      <c r="C652" s="72" t="s">
        <v>1514</v>
      </c>
      <c r="D652" s="309" t="s">
        <v>1527</v>
      </c>
      <c r="E652" s="73" t="s">
        <v>35</v>
      </c>
      <c r="F652" s="73"/>
      <c r="G652" s="73"/>
      <c r="H652" s="304" t="s">
        <v>41</v>
      </c>
      <c r="I652" s="43">
        <v>0.2</v>
      </c>
      <c r="J652" s="20" t="s">
        <v>1528</v>
      </c>
      <c r="K652" s="21" t="s">
        <v>379</v>
      </c>
      <c r="L652" s="21" t="s">
        <v>380</v>
      </c>
      <c r="M652" s="79">
        <v>2026</v>
      </c>
      <c r="N652" s="196"/>
      <c r="O652" s="109"/>
      <c r="P652" s="109"/>
      <c r="Q652" s="109"/>
      <c r="R652" s="109">
        <f t="shared" si="673"/>
        <v>0</v>
      </c>
      <c r="S652" s="24">
        <f t="shared" si="674"/>
        <v>0</v>
      </c>
      <c r="T652" s="24">
        <f t="shared" si="675"/>
        <v>0</v>
      </c>
      <c r="U652" s="24">
        <f t="shared" si="676"/>
        <v>0</v>
      </c>
      <c r="V652" s="24">
        <f t="shared" si="677"/>
        <v>0</v>
      </c>
      <c r="W652" s="25">
        <f t="shared" si="678"/>
        <v>0</v>
      </c>
      <c r="X652" s="24">
        <f t="shared" si="679"/>
        <v>0</v>
      </c>
      <c r="Y652" s="24">
        <f t="shared" si="680"/>
        <v>0</v>
      </c>
      <c r="Z652" s="24">
        <f t="shared" si="681"/>
        <v>0</v>
      </c>
      <c r="AA652" s="33"/>
      <c r="AB652" s="33"/>
      <c r="AC652" s="33"/>
      <c r="AD652" s="33"/>
      <c r="AE652" s="34"/>
    </row>
    <row r="653" spans="1:31" ht="72" hidden="1" x14ac:dyDescent="0.3">
      <c r="A653" s="159" t="s">
        <v>1348</v>
      </c>
      <c r="B653" s="71" t="s">
        <v>1526</v>
      </c>
      <c r="C653" s="72" t="s">
        <v>1514</v>
      </c>
      <c r="D653" s="18" t="s">
        <v>1529</v>
      </c>
      <c r="E653" s="18"/>
      <c r="F653" s="18" t="s">
        <v>35</v>
      </c>
      <c r="G653" s="18"/>
      <c r="H653" s="18" t="s">
        <v>41</v>
      </c>
      <c r="I653" s="19"/>
      <c r="J653" s="20"/>
      <c r="K653" s="62" t="s">
        <v>592</v>
      </c>
      <c r="L653" s="21" t="s">
        <v>663</v>
      </c>
      <c r="M653" s="79">
        <v>2027</v>
      </c>
      <c r="N653" s="22"/>
      <c r="O653" s="33"/>
      <c r="P653" s="33"/>
      <c r="Q653" s="33"/>
      <c r="R653" s="33"/>
      <c r="S653" s="33"/>
      <c r="T653" s="33"/>
      <c r="U653" s="33"/>
      <c r="V653" s="33"/>
      <c r="W653" s="33"/>
      <c r="X653" s="33"/>
      <c r="Y653" s="33"/>
      <c r="Z653" s="33"/>
      <c r="AA653" s="33"/>
      <c r="AB653" s="33"/>
      <c r="AC653" s="33"/>
      <c r="AD653" s="33"/>
      <c r="AE653" s="34"/>
    </row>
    <row r="654" spans="1:31" ht="69" hidden="1" customHeight="1" x14ac:dyDescent="0.3">
      <c r="A654" s="159" t="s">
        <v>1348</v>
      </c>
      <c r="B654" s="71" t="s">
        <v>1526</v>
      </c>
      <c r="C654" s="72" t="s">
        <v>1514</v>
      </c>
      <c r="D654" s="73" t="s">
        <v>1530</v>
      </c>
      <c r="E654" s="73" t="s">
        <v>35</v>
      </c>
      <c r="F654" s="73"/>
      <c r="G654" s="73"/>
      <c r="H654" s="18" t="s">
        <v>41</v>
      </c>
      <c r="I654" s="19"/>
      <c r="J654" s="20"/>
      <c r="K654" s="21" t="s">
        <v>379</v>
      </c>
      <c r="L654" s="21" t="s">
        <v>380</v>
      </c>
      <c r="M654" s="79">
        <v>2027</v>
      </c>
      <c r="N654" s="22"/>
      <c r="O654" s="33"/>
      <c r="P654" s="33"/>
      <c r="Q654" s="33"/>
      <c r="R654" s="23">
        <f t="shared" ref="R654:R655" si="682">+N654+O654+P654+Q654</f>
        <v>0</v>
      </c>
      <c r="S654" s="24" t="e">
        <f t="shared" ref="S654:S655" si="683">IF(N654/ I654&gt;100%,100%,N654/I654)</f>
        <v>#DIV/0!</v>
      </c>
      <c r="T654" s="33"/>
      <c r="U654" s="33"/>
      <c r="V654" s="33"/>
      <c r="W654" s="33"/>
      <c r="X654" s="33"/>
      <c r="Y654" s="33"/>
      <c r="Z654" s="33"/>
      <c r="AA654" s="33"/>
      <c r="AB654" s="33"/>
      <c r="AC654" s="33"/>
      <c r="AD654" s="33"/>
      <c r="AE654" s="34"/>
    </row>
    <row r="655" spans="1:31" ht="160.19999999999999" customHeight="1" x14ac:dyDescent="0.3">
      <c r="A655" s="159" t="s">
        <v>1348</v>
      </c>
      <c r="B655" s="71" t="s">
        <v>1531</v>
      </c>
      <c r="C655" s="72" t="s">
        <v>1532</v>
      </c>
      <c r="D655" s="309" t="s">
        <v>1533</v>
      </c>
      <c r="E655" s="73" t="s">
        <v>35</v>
      </c>
      <c r="F655" s="73"/>
      <c r="G655" s="73"/>
      <c r="H655" s="304" t="s">
        <v>41</v>
      </c>
      <c r="I655" s="43">
        <v>1</v>
      </c>
      <c r="J655" s="20" t="s">
        <v>1534</v>
      </c>
      <c r="K655" s="21" t="s">
        <v>129</v>
      </c>
      <c r="L655" s="129" t="s">
        <v>865</v>
      </c>
      <c r="M655" s="79">
        <v>2026</v>
      </c>
      <c r="N655" s="22"/>
      <c r="O655" s="23"/>
      <c r="P655" s="23"/>
      <c r="Q655" s="23"/>
      <c r="R655" s="23">
        <f t="shared" si="682"/>
        <v>0</v>
      </c>
      <c r="S655" s="24">
        <f t="shared" si="683"/>
        <v>0</v>
      </c>
      <c r="T655" s="24">
        <f t="shared" ref="T655" si="684">IF(O655/ I655&gt;100%,100%,O655/I655)</f>
        <v>0</v>
      </c>
      <c r="U655" s="24">
        <f t="shared" ref="U655" si="685">IF(P655/ I655&gt;100%,100%,P655/I655)</f>
        <v>0</v>
      </c>
      <c r="V655" s="24">
        <f t="shared" ref="V655" si="686">IF(Q655/ I655&gt;100%,100%,Q655/I655)</f>
        <v>0</v>
      </c>
      <c r="W655" s="25">
        <f t="shared" ref="W655" si="687">+S655</f>
        <v>0</v>
      </c>
      <c r="X655" s="24">
        <f t="shared" ref="X655" si="688">IF(S655+T655&gt;100%,100%,S655+T655)</f>
        <v>0</v>
      </c>
      <c r="Y655" s="24">
        <f t="shared" ref="Y655" si="689">IF(S655+T655+U655&gt;100%,100%,S655+T655+U655)</f>
        <v>0</v>
      </c>
      <c r="Z655" s="24">
        <f t="shared" ref="Z655" si="690">IF(S655+T655+U655+V655&gt;100%,100%,S655+T655+U655+V655)</f>
        <v>0</v>
      </c>
      <c r="AA655" s="33"/>
      <c r="AB655" s="38" t="s">
        <v>1535</v>
      </c>
      <c r="AC655" s="33"/>
      <c r="AD655" s="33"/>
      <c r="AE655" s="34"/>
    </row>
    <row r="656" spans="1:31" ht="86.4" hidden="1" x14ac:dyDescent="0.3">
      <c r="A656" s="159" t="s">
        <v>1348</v>
      </c>
      <c r="B656" s="71" t="s">
        <v>1531</v>
      </c>
      <c r="C656" s="72" t="s">
        <v>1532</v>
      </c>
      <c r="D656" s="18" t="s">
        <v>1536</v>
      </c>
      <c r="E656" s="18" t="s">
        <v>35</v>
      </c>
      <c r="F656" s="18"/>
      <c r="G656" s="18"/>
      <c r="H656" s="18" t="s">
        <v>41</v>
      </c>
      <c r="I656" s="20"/>
      <c r="J656" s="20"/>
      <c r="K656" s="62" t="s">
        <v>592</v>
      </c>
      <c r="L656" s="129" t="s">
        <v>663</v>
      </c>
      <c r="M656" s="298">
        <v>2027</v>
      </c>
      <c r="N656" s="22"/>
      <c r="O656" s="33"/>
      <c r="P656" s="33"/>
      <c r="Q656" s="33"/>
      <c r="R656" s="33"/>
      <c r="S656" s="33"/>
      <c r="T656" s="33"/>
      <c r="U656" s="33"/>
      <c r="V656" s="33"/>
      <c r="W656" s="33"/>
      <c r="X656" s="33"/>
      <c r="Y656" s="33"/>
      <c r="Z656" s="33"/>
      <c r="AA656" s="33"/>
      <c r="AB656" s="33"/>
      <c r="AC656" s="33"/>
      <c r="AD656" s="33"/>
      <c r="AE656" s="34"/>
    </row>
    <row r="657" spans="1:31" ht="44.4" hidden="1" customHeight="1" x14ac:dyDescent="0.3">
      <c r="A657" s="159" t="s">
        <v>1348</v>
      </c>
      <c r="B657" s="71" t="s">
        <v>1531</v>
      </c>
      <c r="C657" s="72" t="s">
        <v>1532</v>
      </c>
      <c r="D657" s="18" t="s">
        <v>1537</v>
      </c>
      <c r="E657" s="18"/>
      <c r="F657" s="18" t="s">
        <v>35</v>
      </c>
      <c r="G657" s="18"/>
      <c r="H657" s="18" t="s">
        <v>41</v>
      </c>
      <c r="I657" s="20"/>
      <c r="J657" s="20"/>
      <c r="K657" s="62" t="s">
        <v>592</v>
      </c>
      <c r="L657" s="129" t="s">
        <v>663</v>
      </c>
      <c r="M657" s="298">
        <v>2027</v>
      </c>
      <c r="N657" s="22"/>
      <c r="O657" s="33"/>
      <c r="P657" s="33"/>
      <c r="Q657" s="33"/>
      <c r="R657" s="33"/>
      <c r="S657" s="33"/>
      <c r="T657" s="33"/>
      <c r="U657" s="33"/>
      <c r="V657" s="33"/>
      <c r="W657" s="33"/>
      <c r="X657" s="33"/>
      <c r="Y657" s="33"/>
      <c r="Z657" s="33"/>
      <c r="AA657" s="33"/>
      <c r="AB657" s="33"/>
      <c r="AC657" s="33"/>
      <c r="AD657" s="33"/>
      <c r="AE657" s="34"/>
    </row>
    <row r="658" spans="1:31" ht="49.2" hidden="1" customHeight="1" x14ac:dyDescent="0.3">
      <c r="A658" s="159" t="s">
        <v>1348</v>
      </c>
      <c r="B658" s="71" t="s">
        <v>1531</v>
      </c>
      <c r="C658" s="72" t="s">
        <v>1532</v>
      </c>
      <c r="D658" s="18" t="s">
        <v>1538</v>
      </c>
      <c r="E658" s="18"/>
      <c r="F658" s="18" t="s">
        <v>35</v>
      </c>
      <c r="G658" s="18"/>
      <c r="H658" s="18" t="s">
        <v>41</v>
      </c>
      <c r="I658" s="20"/>
      <c r="J658" s="20"/>
      <c r="K658" s="62" t="s">
        <v>592</v>
      </c>
      <c r="L658" s="129" t="s">
        <v>663</v>
      </c>
      <c r="M658" s="298">
        <v>2027</v>
      </c>
      <c r="N658" s="22"/>
      <c r="O658" s="33"/>
      <c r="P658" s="33"/>
      <c r="Q658" s="33"/>
      <c r="R658" s="33"/>
      <c r="S658" s="33"/>
      <c r="T658" s="33"/>
      <c r="U658" s="33"/>
      <c r="V658" s="33"/>
      <c r="W658" s="33"/>
      <c r="X658" s="33"/>
      <c r="Y658" s="33"/>
      <c r="Z658" s="33"/>
      <c r="AA658" s="33"/>
      <c r="AB658" s="33"/>
      <c r="AC658" s="33"/>
      <c r="AD658" s="33"/>
      <c r="AE658" s="34"/>
    </row>
    <row r="659" spans="1:31" ht="108.6" customHeight="1" x14ac:dyDescent="0.3">
      <c r="A659" s="159" t="s">
        <v>1348</v>
      </c>
      <c r="B659" s="71" t="s">
        <v>1539</v>
      </c>
      <c r="C659" s="72" t="s">
        <v>1540</v>
      </c>
      <c r="D659" s="309" t="s">
        <v>1541</v>
      </c>
      <c r="E659" s="73" t="s">
        <v>35</v>
      </c>
      <c r="F659" s="73"/>
      <c r="G659" s="73"/>
      <c r="H659" s="304" t="s">
        <v>41</v>
      </c>
      <c r="I659" s="19">
        <v>1</v>
      </c>
      <c r="J659" s="20" t="s">
        <v>1542</v>
      </c>
      <c r="K659" s="21" t="s">
        <v>37</v>
      </c>
      <c r="L659" s="32" t="s">
        <v>43</v>
      </c>
      <c r="M659" s="79">
        <v>2026</v>
      </c>
      <c r="N659" s="22"/>
      <c r="O659" s="23"/>
      <c r="P659" s="23"/>
      <c r="Q659" s="23"/>
      <c r="R659" s="23">
        <f t="shared" ref="R659" si="691">+N659+O659+P659+Q659</f>
        <v>0</v>
      </c>
      <c r="S659" s="24">
        <f t="shared" ref="S659" si="692">IF(N659/ I659&gt;100%,100%,N659/I659)</f>
        <v>0</v>
      </c>
      <c r="T659" s="24">
        <f t="shared" ref="T659" si="693">IF(O659/ I659&gt;100%,100%,O659/I659)</f>
        <v>0</v>
      </c>
      <c r="U659" s="24">
        <f t="shared" ref="U659" si="694">IF(P659/ I659&gt;100%,100%,P659/I659)</f>
        <v>0</v>
      </c>
      <c r="V659" s="24">
        <f t="shared" ref="V659" si="695">IF(Q659/ I659&gt;100%,100%,Q659/I659)</f>
        <v>0</v>
      </c>
      <c r="W659" s="25">
        <f t="shared" ref="W659" si="696">+S659</f>
        <v>0</v>
      </c>
      <c r="X659" s="24">
        <f t="shared" ref="X659" si="697">IF(S659+T659&gt;100%,100%,S659+T659)</f>
        <v>0</v>
      </c>
      <c r="Y659" s="24">
        <f t="shared" ref="Y659" si="698">IF(S659+T659+U659&gt;100%,100%,S659+T659+U659)</f>
        <v>0</v>
      </c>
      <c r="Z659" s="24">
        <f t="shared" ref="Z659" si="699">IF(S659+T659+U659+V659&gt;100%,100%,S659+T659+U659+V659)</f>
        <v>0</v>
      </c>
      <c r="AA659" s="26"/>
      <c r="AB659" s="26" t="s">
        <v>153</v>
      </c>
      <c r="AC659" s="33"/>
      <c r="AD659" s="33"/>
      <c r="AE659" s="34"/>
    </row>
    <row r="660" spans="1:31" ht="57.6" hidden="1" customHeight="1" x14ac:dyDescent="0.3">
      <c r="A660" s="159" t="s">
        <v>1348</v>
      </c>
      <c r="B660" s="71" t="s">
        <v>1539</v>
      </c>
      <c r="C660" s="72" t="s">
        <v>1540</v>
      </c>
      <c r="D660" s="18" t="s">
        <v>1543</v>
      </c>
      <c r="E660" s="18"/>
      <c r="F660" s="18" t="s">
        <v>35</v>
      </c>
      <c r="G660" s="18"/>
      <c r="H660" s="18" t="s">
        <v>41</v>
      </c>
      <c r="I660" s="19"/>
      <c r="J660" s="19"/>
      <c r="K660" s="21" t="s">
        <v>37</v>
      </c>
      <c r="L660" s="32" t="s">
        <v>43</v>
      </c>
      <c r="M660" s="79">
        <v>2027</v>
      </c>
      <c r="N660" s="22"/>
      <c r="O660" s="33"/>
      <c r="P660" s="33"/>
      <c r="Q660" s="33"/>
      <c r="R660" s="33"/>
      <c r="S660" s="33"/>
      <c r="T660" s="33"/>
      <c r="U660" s="33"/>
      <c r="V660" s="33"/>
      <c r="W660" s="33"/>
      <c r="X660" s="33"/>
      <c r="Y660" s="33"/>
      <c r="Z660" s="33"/>
      <c r="AA660" s="33"/>
      <c r="AB660" s="33"/>
      <c r="AC660" s="33"/>
      <c r="AD660" s="33"/>
      <c r="AE660" s="34"/>
    </row>
    <row r="661" spans="1:31" ht="61.95" hidden="1" customHeight="1" x14ac:dyDescent="0.3">
      <c r="A661" s="159" t="s">
        <v>1348</v>
      </c>
      <c r="B661" s="71" t="s">
        <v>1539</v>
      </c>
      <c r="C661" s="72" t="s">
        <v>1540</v>
      </c>
      <c r="D661" s="73" t="s">
        <v>1544</v>
      </c>
      <c r="E661" s="73" t="s">
        <v>35</v>
      </c>
      <c r="F661" s="73"/>
      <c r="G661" s="73"/>
      <c r="H661" s="18" t="s">
        <v>41</v>
      </c>
      <c r="I661" s="20"/>
      <c r="J661" s="20"/>
      <c r="K661" s="21" t="s">
        <v>37</v>
      </c>
      <c r="L661" s="32" t="s">
        <v>43</v>
      </c>
      <c r="M661" s="79">
        <v>2027</v>
      </c>
      <c r="N661" s="22"/>
      <c r="O661" s="33"/>
      <c r="P661" s="33"/>
      <c r="Q661" s="33"/>
      <c r="R661" s="23">
        <f t="shared" ref="R661:R672" si="700">+N661+O661+P661+Q661</f>
        <v>0</v>
      </c>
      <c r="S661" s="24" t="e">
        <f t="shared" ref="S661:S672" si="701">IF(N661/ I661&gt;100%,100%,N661/I661)</f>
        <v>#DIV/0!</v>
      </c>
      <c r="T661" s="33"/>
      <c r="U661" s="33"/>
      <c r="V661" s="33"/>
      <c r="W661" s="33"/>
      <c r="X661" s="33"/>
      <c r="Y661" s="33"/>
      <c r="Z661" s="33"/>
      <c r="AA661" s="33"/>
      <c r="AB661" s="33"/>
      <c r="AC661" s="33"/>
      <c r="AD661" s="33"/>
      <c r="AE661" s="34"/>
    </row>
    <row r="662" spans="1:31" ht="72.599999999999994" hidden="1" customHeight="1" x14ac:dyDescent="0.3">
      <c r="A662" s="159" t="s">
        <v>1348</v>
      </c>
      <c r="B662" s="71" t="s">
        <v>1539</v>
      </c>
      <c r="C662" s="72" t="s">
        <v>1540</v>
      </c>
      <c r="D662" s="73" t="s">
        <v>1545</v>
      </c>
      <c r="E662" s="73" t="s">
        <v>35</v>
      </c>
      <c r="F662" s="73"/>
      <c r="G662" s="73"/>
      <c r="H662" s="18" t="s">
        <v>41</v>
      </c>
      <c r="I662" s="20"/>
      <c r="J662" s="20"/>
      <c r="K662" s="21" t="s">
        <v>37</v>
      </c>
      <c r="L662" s="32" t="s">
        <v>43</v>
      </c>
      <c r="M662" s="79">
        <v>2027</v>
      </c>
      <c r="N662" s="22"/>
      <c r="O662" s="33"/>
      <c r="P662" s="33"/>
      <c r="Q662" s="33"/>
      <c r="R662" s="23">
        <f t="shared" si="700"/>
        <v>0</v>
      </c>
      <c r="S662" s="24" t="e">
        <f t="shared" si="701"/>
        <v>#DIV/0!</v>
      </c>
      <c r="T662" s="33"/>
      <c r="U662" s="33"/>
      <c r="V662" s="33"/>
      <c r="W662" s="33"/>
      <c r="X662" s="33"/>
      <c r="Y662" s="33"/>
      <c r="Z662" s="33"/>
      <c r="AA662" s="33"/>
      <c r="AB662" s="33"/>
      <c r="AC662" s="33"/>
      <c r="AD662" s="33"/>
      <c r="AE662" s="34"/>
    </row>
    <row r="663" spans="1:31" ht="54.6" customHeight="1" x14ac:dyDescent="0.3">
      <c r="A663" s="159" t="s">
        <v>1348</v>
      </c>
      <c r="B663" s="71" t="s">
        <v>1546</v>
      </c>
      <c r="C663" s="72" t="s">
        <v>1547</v>
      </c>
      <c r="D663" s="309" t="s">
        <v>1548</v>
      </c>
      <c r="E663" s="73" t="s">
        <v>35</v>
      </c>
      <c r="F663" s="73"/>
      <c r="G663" s="73"/>
      <c r="H663" s="304" t="s">
        <v>41</v>
      </c>
      <c r="I663" s="43">
        <v>0.3</v>
      </c>
      <c r="J663" s="20" t="s">
        <v>1549</v>
      </c>
      <c r="K663" s="62" t="s">
        <v>592</v>
      </c>
      <c r="L663" s="129" t="s">
        <v>593</v>
      </c>
      <c r="M663" s="79">
        <v>2026</v>
      </c>
      <c r="N663" s="22"/>
      <c r="O663" s="23"/>
      <c r="P663" s="23"/>
      <c r="Q663" s="23"/>
      <c r="R663" s="23">
        <f t="shared" si="700"/>
        <v>0</v>
      </c>
      <c r="S663" s="24">
        <f t="shared" si="701"/>
        <v>0</v>
      </c>
      <c r="T663" s="24">
        <f t="shared" ref="T663" si="702">IF(O663/ I663&gt;100%,100%,O663/I663)</f>
        <v>0</v>
      </c>
      <c r="U663" s="24">
        <f t="shared" ref="U663" si="703">IF(P663/ I663&gt;100%,100%,P663/I663)</f>
        <v>0</v>
      </c>
      <c r="V663" s="24">
        <f t="shared" ref="V663" si="704">IF(Q663/ I663&gt;100%,100%,Q663/I663)</f>
        <v>0</v>
      </c>
      <c r="W663" s="25">
        <f t="shared" ref="W663" si="705">+S663</f>
        <v>0</v>
      </c>
      <c r="X663" s="24">
        <f t="shared" ref="X663" si="706">IF(S663+T663&gt;100%,100%,S663+T663)</f>
        <v>0</v>
      </c>
      <c r="Y663" s="24">
        <f t="shared" ref="Y663" si="707">IF(S663+T663+U663&gt;100%,100%,S663+T663+U663)</f>
        <v>0</v>
      </c>
      <c r="Z663" s="24">
        <f t="shared" ref="Z663" si="708">IF(S663+T663+U663+V663&gt;100%,100%,S663+T663+U663+V663)</f>
        <v>0</v>
      </c>
      <c r="AA663" s="33"/>
      <c r="AB663" s="33"/>
      <c r="AC663" s="33"/>
      <c r="AD663" s="33"/>
      <c r="AE663" s="34"/>
    </row>
    <row r="664" spans="1:31" ht="43.2" hidden="1" x14ac:dyDescent="0.3">
      <c r="A664" s="159" t="s">
        <v>1348</v>
      </c>
      <c r="B664" s="71" t="s">
        <v>1546</v>
      </c>
      <c r="C664" s="72" t="s">
        <v>1547</v>
      </c>
      <c r="D664" s="18" t="s">
        <v>1550</v>
      </c>
      <c r="E664" s="18" t="s">
        <v>35</v>
      </c>
      <c r="F664" s="18"/>
      <c r="G664" s="18"/>
      <c r="H664" s="18" t="s">
        <v>41</v>
      </c>
      <c r="I664" s="19"/>
      <c r="J664" s="20"/>
      <c r="K664" s="62" t="s">
        <v>592</v>
      </c>
      <c r="L664" s="129" t="s">
        <v>593</v>
      </c>
      <c r="M664" s="79">
        <v>2027</v>
      </c>
      <c r="N664" s="22"/>
      <c r="O664" s="33"/>
      <c r="P664" s="33"/>
      <c r="Q664" s="33"/>
      <c r="R664" s="23">
        <f t="shared" si="700"/>
        <v>0</v>
      </c>
      <c r="S664" s="24" t="e">
        <f t="shared" si="701"/>
        <v>#DIV/0!</v>
      </c>
      <c r="T664" s="33"/>
      <c r="U664" s="33"/>
      <c r="V664" s="33"/>
      <c r="W664" s="33"/>
      <c r="X664" s="33"/>
      <c r="Y664" s="33"/>
      <c r="Z664" s="33"/>
      <c r="AA664" s="33"/>
      <c r="AB664" s="33"/>
      <c r="AC664" s="33"/>
      <c r="AD664" s="33"/>
      <c r="AE664" s="34"/>
    </row>
    <row r="665" spans="1:31" ht="43.2" hidden="1" x14ac:dyDescent="0.3">
      <c r="A665" s="159" t="s">
        <v>1348</v>
      </c>
      <c r="B665" s="71" t="s">
        <v>1546</v>
      </c>
      <c r="C665" s="72" t="s">
        <v>1547</v>
      </c>
      <c r="D665" s="18" t="s">
        <v>1551</v>
      </c>
      <c r="E665" s="18" t="s">
        <v>35</v>
      </c>
      <c r="F665" s="18"/>
      <c r="G665" s="18"/>
      <c r="H665" s="18" t="s">
        <v>41</v>
      </c>
      <c r="I665" s="19"/>
      <c r="J665" s="20"/>
      <c r="K665" s="62" t="s">
        <v>592</v>
      </c>
      <c r="L665" s="129" t="s">
        <v>593</v>
      </c>
      <c r="M665" s="79">
        <v>2027</v>
      </c>
      <c r="N665" s="22"/>
      <c r="O665" s="33"/>
      <c r="P665" s="33"/>
      <c r="Q665" s="33"/>
      <c r="R665" s="23">
        <f t="shared" si="700"/>
        <v>0</v>
      </c>
      <c r="S665" s="24" t="e">
        <f t="shared" si="701"/>
        <v>#DIV/0!</v>
      </c>
      <c r="T665" s="33"/>
      <c r="U665" s="33"/>
      <c r="V665" s="33"/>
      <c r="W665" s="33"/>
      <c r="X665" s="33"/>
      <c r="Y665" s="33"/>
      <c r="Z665" s="33"/>
      <c r="AA665" s="33"/>
      <c r="AB665" s="33"/>
      <c r="AC665" s="33"/>
      <c r="AD665" s="33"/>
      <c r="AE665" s="34"/>
    </row>
    <row r="666" spans="1:31" ht="43.2" x14ac:dyDescent="0.3">
      <c r="A666" s="159" t="s">
        <v>1348</v>
      </c>
      <c r="B666" s="71" t="s">
        <v>1546</v>
      </c>
      <c r="C666" s="72" t="s">
        <v>1547</v>
      </c>
      <c r="D666" s="304" t="s">
        <v>1552</v>
      </c>
      <c r="E666" s="18"/>
      <c r="F666" s="18" t="s">
        <v>35</v>
      </c>
      <c r="G666" s="18"/>
      <c r="H666" s="304" t="s">
        <v>41</v>
      </c>
      <c r="I666" s="19">
        <v>1</v>
      </c>
      <c r="J666" s="20" t="s">
        <v>2289</v>
      </c>
      <c r="K666" s="62" t="s">
        <v>592</v>
      </c>
      <c r="L666" s="129" t="s">
        <v>593</v>
      </c>
      <c r="M666" s="79">
        <v>2026</v>
      </c>
      <c r="N666" s="22"/>
      <c r="O666" s="23"/>
      <c r="P666" s="23"/>
      <c r="Q666" s="23"/>
      <c r="R666" s="23">
        <f t="shared" si="700"/>
        <v>0</v>
      </c>
      <c r="S666" s="24">
        <f t="shared" si="701"/>
        <v>0</v>
      </c>
      <c r="T666" s="24">
        <f t="shared" ref="T666:T669" si="709">IF(O666/ I666&gt;100%,100%,O666/I666)</f>
        <v>0</v>
      </c>
      <c r="U666" s="24">
        <f t="shared" ref="U666:U667" si="710">IF(P666/ I666&gt;100%,100%,P666/I666)</f>
        <v>0</v>
      </c>
      <c r="V666" s="24">
        <f t="shared" ref="V666:V667" si="711">IF(Q666/ I666&gt;100%,100%,Q666/I666)</f>
        <v>0</v>
      </c>
      <c r="W666" s="25">
        <f t="shared" ref="W666:W667" si="712">+S666</f>
        <v>0</v>
      </c>
      <c r="X666" s="24">
        <f t="shared" ref="X666:X669" si="713">IF(S666+T666&gt;100%,100%,S666+T666)</f>
        <v>0</v>
      </c>
      <c r="Y666" s="24">
        <f t="shared" ref="Y666:Y669" si="714">IF(S666+T666+U666&gt;100%,100%,S666+T666+U666)</f>
        <v>0</v>
      </c>
      <c r="Z666" s="24">
        <f t="shared" ref="Z666:Z669" si="715">IF(S666+T666+U666+V666&gt;100%,100%,S666+T666+U666+V666)</f>
        <v>0</v>
      </c>
      <c r="AA666" s="33"/>
      <c r="AB666" s="33"/>
      <c r="AC666" s="33"/>
      <c r="AD666" s="33"/>
      <c r="AE666" s="34"/>
    </row>
    <row r="667" spans="1:31" ht="43.2" x14ac:dyDescent="0.3">
      <c r="A667" s="159" t="s">
        <v>1348</v>
      </c>
      <c r="B667" s="71" t="s">
        <v>1546</v>
      </c>
      <c r="C667" s="72" t="s">
        <v>1547</v>
      </c>
      <c r="D667" s="304" t="s">
        <v>1553</v>
      </c>
      <c r="E667" s="18"/>
      <c r="F667" s="18" t="s">
        <v>35</v>
      </c>
      <c r="G667" s="18"/>
      <c r="H667" s="304" t="s">
        <v>41</v>
      </c>
      <c r="I667" s="43">
        <v>0.3</v>
      </c>
      <c r="J667" s="20" t="s">
        <v>1549</v>
      </c>
      <c r="K667" s="62" t="s">
        <v>592</v>
      </c>
      <c r="L667" s="129" t="s">
        <v>593</v>
      </c>
      <c r="M667" s="79">
        <v>2026</v>
      </c>
      <c r="N667" s="22"/>
      <c r="O667" s="23"/>
      <c r="P667" s="23"/>
      <c r="Q667" s="23"/>
      <c r="R667" s="23">
        <f t="shared" si="700"/>
        <v>0</v>
      </c>
      <c r="S667" s="24">
        <f t="shared" si="701"/>
        <v>0</v>
      </c>
      <c r="T667" s="24">
        <f t="shared" si="709"/>
        <v>0</v>
      </c>
      <c r="U667" s="24">
        <f t="shared" si="710"/>
        <v>0</v>
      </c>
      <c r="V667" s="24">
        <f t="shared" si="711"/>
        <v>0</v>
      </c>
      <c r="W667" s="25">
        <f t="shared" si="712"/>
        <v>0</v>
      </c>
      <c r="X667" s="24">
        <f t="shared" si="713"/>
        <v>0</v>
      </c>
      <c r="Y667" s="24">
        <f t="shared" si="714"/>
        <v>0</v>
      </c>
      <c r="Z667" s="24">
        <f t="shared" si="715"/>
        <v>0</v>
      </c>
      <c r="AA667" s="33"/>
      <c r="AB667" s="33"/>
      <c r="AC667" s="33"/>
      <c r="AD667" s="33"/>
      <c r="AE667" s="34"/>
    </row>
    <row r="668" spans="1:31" ht="153.75" customHeight="1" x14ac:dyDescent="0.3">
      <c r="A668" s="159" t="s">
        <v>1348</v>
      </c>
      <c r="B668" s="71" t="s">
        <v>1554</v>
      </c>
      <c r="C668" s="72" t="s">
        <v>1368</v>
      </c>
      <c r="D668" s="309" t="s">
        <v>1555</v>
      </c>
      <c r="E668" s="73" t="s">
        <v>35</v>
      </c>
      <c r="F668" s="73"/>
      <c r="G668" s="73"/>
      <c r="H668" s="304" t="s">
        <v>41</v>
      </c>
      <c r="I668" s="43">
        <v>1</v>
      </c>
      <c r="J668" s="20" t="s">
        <v>1556</v>
      </c>
      <c r="K668" s="21" t="s">
        <v>129</v>
      </c>
      <c r="L668" s="129" t="s">
        <v>661</v>
      </c>
      <c r="M668" s="79">
        <v>2026</v>
      </c>
      <c r="N668" s="22"/>
      <c r="O668" s="23"/>
      <c r="P668" s="23"/>
      <c r="Q668" s="23"/>
      <c r="R668" s="23">
        <f t="shared" si="700"/>
        <v>0</v>
      </c>
      <c r="S668" s="24">
        <f t="shared" si="701"/>
        <v>0</v>
      </c>
      <c r="T668" s="24">
        <f t="shared" si="709"/>
        <v>0</v>
      </c>
      <c r="U668" s="24">
        <f>IF(P668/ I668&gt;100%,100%,P668/I668)</f>
        <v>0</v>
      </c>
      <c r="V668" s="24">
        <f>IF(Q668/ I668&gt;100%,100%,Q668/I668)</f>
        <v>0</v>
      </c>
      <c r="W668" s="25">
        <f>+S668</f>
        <v>0</v>
      </c>
      <c r="X668" s="24">
        <f t="shared" si="713"/>
        <v>0</v>
      </c>
      <c r="Y668" s="24">
        <f t="shared" si="714"/>
        <v>0</v>
      </c>
      <c r="Z668" s="24">
        <f t="shared" si="715"/>
        <v>0</v>
      </c>
      <c r="AA668" s="33"/>
      <c r="AB668" s="33"/>
      <c r="AC668" s="33"/>
      <c r="AD668" s="33"/>
      <c r="AE668" s="34"/>
    </row>
    <row r="669" spans="1:31" ht="100.8" x14ac:dyDescent="0.3">
      <c r="A669" s="159" t="s">
        <v>1348</v>
      </c>
      <c r="B669" s="71" t="s">
        <v>1554</v>
      </c>
      <c r="C669" s="72" t="s">
        <v>1368</v>
      </c>
      <c r="D669" s="309" t="s">
        <v>1557</v>
      </c>
      <c r="E669" s="73" t="s">
        <v>35</v>
      </c>
      <c r="F669" s="73"/>
      <c r="G669" s="73"/>
      <c r="H669" s="304" t="s">
        <v>41</v>
      </c>
      <c r="I669" s="19">
        <v>2</v>
      </c>
      <c r="J669" s="20" t="s">
        <v>1558</v>
      </c>
      <c r="K669" s="21" t="s">
        <v>129</v>
      </c>
      <c r="L669" s="129" t="s">
        <v>661</v>
      </c>
      <c r="M669" s="79">
        <v>2026</v>
      </c>
      <c r="N669" s="22"/>
      <c r="O669" s="23"/>
      <c r="P669" s="23"/>
      <c r="Q669" s="23"/>
      <c r="R669" s="23">
        <f t="shared" si="700"/>
        <v>0</v>
      </c>
      <c r="S669" s="24">
        <f t="shared" si="701"/>
        <v>0</v>
      </c>
      <c r="T669" s="24">
        <f t="shared" si="709"/>
        <v>0</v>
      </c>
      <c r="U669" s="24">
        <f>IF(P669/ I669&gt;100%,100%,P669/I669)</f>
        <v>0</v>
      </c>
      <c r="V669" s="24">
        <f>IF(Q669/ I669&gt;100%,100%,Q669/I669)</f>
        <v>0</v>
      </c>
      <c r="W669" s="25">
        <f>+S669</f>
        <v>0</v>
      </c>
      <c r="X669" s="24">
        <f t="shared" si="713"/>
        <v>0</v>
      </c>
      <c r="Y669" s="24">
        <f t="shared" si="714"/>
        <v>0</v>
      </c>
      <c r="Z669" s="24">
        <f t="shared" si="715"/>
        <v>0</v>
      </c>
      <c r="AA669" s="33"/>
      <c r="AB669" s="40" t="s">
        <v>1559</v>
      </c>
      <c r="AC669" s="33"/>
      <c r="AD669" s="33"/>
      <c r="AE669" s="34"/>
    </row>
    <row r="670" spans="1:31" ht="135.6" hidden="1" customHeight="1" x14ac:dyDescent="0.3">
      <c r="A670" s="159" t="s">
        <v>1348</v>
      </c>
      <c r="B670" s="71" t="s">
        <v>1554</v>
      </c>
      <c r="C670" s="72" t="s">
        <v>1368</v>
      </c>
      <c r="D670" s="73" t="s">
        <v>1560</v>
      </c>
      <c r="E670" s="73" t="s">
        <v>35</v>
      </c>
      <c r="F670" s="73"/>
      <c r="G670" s="73"/>
      <c r="H670" s="18" t="s">
        <v>41</v>
      </c>
      <c r="I670" s="20"/>
      <c r="J670" s="20"/>
      <c r="K670" s="21" t="s">
        <v>226</v>
      </c>
      <c r="L670" s="148" t="s">
        <v>905</v>
      </c>
      <c r="M670" s="79">
        <v>2027</v>
      </c>
      <c r="N670" s="22"/>
      <c r="O670" s="33"/>
      <c r="P670" s="33"/>
      <c r="Q670" s="33"/>
      <c r="R670" s="23">
        <f t="shared" si="700"/>
        <v>0</v>
      </c>
      <c r="S670" s="24" t="e">
        <f t="shared" si="701"/>
        <v>#DIV/0!</v>
      </c>
      <c r="T670" s="33"/>
      <c r="U670" s="33"/>
      <c r="V670" s="33"/>
      <c r="W670" s="33"/>
      <c r="X670" s="33"/>
      <c r="Y670" s="33"/>
      <c r="Z670" s="33"/>
      <c r="AA670" s="33"/>
      <c r="AB670" s="33"/>
      <c r="AC670" s="33"/>
      <c r="AD670" s="33"/>
      <c r="AE670" s="34"/>
    </row>
    <row r="671" spans="1:31" ht="150.75" customHeight="1" x14ac:dyDescent="0.3">
      <c r="A671" s="159" t="s">
        <v>1348</v>
      </c>
      <c r="B671" s="80" t="s">
        <v>1561</v>
      </c>
      <c r="C671" s="81" t="s">
        <v>1562</v>
      </c>
      <c r="D671" s="309" t="s">
        <v>1563</v>
      </c>
      <c r="E671" s="73" t="s">
        <v>35</v>
      </c>
      <c r="F671" s="73"/>
      <c r="G671" s="73"/>
      <c r="H671" s="304" t="s">
        <v>41</v>
      </c>
      <c r="I671" s="43">
        <v>0.95</v>
      </c>
      <c r="J671" s="20" t="s">
        <v>1564</v>
      </c>
      <c r="K671" s="21" t="s">
        <v>226</v>
      </c>
      <c r="L671" s="89" t="s">
        <v>1699</v>
      </c>
      <c r="M671" s="79">
        <v>2026</v>
      </c>
      <c r="N671" s="22"/>
      <c r="O671" s="23"/>
      <c r="P671" s="23"/>
      <c r="Q671" s="23"/>
      <c r="R671" s="23">
        <f t="shared" si="700"/>
        <v>0</v>
      </c>
      <c r="S671" s="24">
        <f t="shared" si="701"/>
        <v>0</v>
      </c>
      <c r="T671" s="24">
        <f t="shared" ref="T671" si="716">IF(O671/ I671&gt;100%,100%,O671/I671)</f>
        <v>0</v>
      </c>
      <c r="U671" s="24">
        <f>IF(P671/ I671&gt;100%,100%,P671/I671)</f>
        <v>0</v>
      </c>
      <c r="V671" s="24">
        <f>IF(Q671/ I671&gt;100%,100%,Q671/I671)</f>
        <v>0</v>
      </c>
      <c r="W671" s="25">
        <f>+S671</f>
        <v>0</v>
      </c>
      <c r="X671" s="24">
        <f t="shared" ref="X671" si="717">IF(S671+T671&gt;100%,100%,S671+T671)</f>
        <v>0</v>
      </c>
      <c r="Y671" s="24">
        <f t="shared" ref="Y671" si="718">IF(S671+T671+U671&gt;100%,100%,S671+T671+U671)</f>
        <v>0</v>
      </c>
      <c r="Z671" s="24">
        <f t="shared" ref="Z671" si="719">IF(S671+T671+U671+V671&gt;100%,100%,S671+T671+U671+V671)</f>
        <v>0</v>
      </c>
      <c r="AA671" s="33"/>
      <c r="AB671" s="33"/>
      <c r="AC671" s="33"/>
      <c r="AD671" s="33"/>
      <c r="AE671" s="34"/>
    </row>
    <row r="672" spans="1:31" ht="45.75" hidden="1" customHeight="1" x14ac:dyDescent="0.3">
      <c r="A672" s="159" t="s">
        <v>1348</v>
      </c>
      <c r="B672" s="80" t="s">
        <v>1561</v>
      </c>
      <c r="C672" s="81" t="s">
        <v>1562</v>
      </c>
      <c r="D672" s="73" t="s">
        <v>1565</v>
      </c>
      <c r="E672" s="73" t="s">
        <v>35</v>
      </c>
      <c r="F672" s="73"/>
      <c r="G672" s="73"/>
      <c r="H672" s="18" t="s">
        <v>41</v>
      </c>
      <c r="I672" s="20"/>
      <c r="J672" s="20"/>
      <c r="K672" s="21" t="s">
        <v>226</v>
      </c>
      <c r="L672" s="148" t="s">
        <v>905</v>
      </c>
      <c r="M672" s="79">
        <v>2027</v>
      </c>
      <c r="N672" s="22"/>
      <c r="O672" s="33"/>
      <c r="P672" s="33"/>
      <c r="Q672" s="33"/>
      <c r="R672" s="23">
        <f t="shared" si="700"/>
        <v>0</v>
      </c>
      <c r="S672" s="24" t="e">
        <f t="shared" si="701"/>
        <v>#DIV/0!</v>
      </c>
      <c r="T672" s="33"/>
      <c r="U672" s="33"/>
      <c r="V672" s="33"/>
      <c r="W672" s="33"/>
      <c r="X672" s="33"/>
      <c r="Y672" s="33"/>
      <c r="Z672" s="33"/>
      <c r="AA672" s="33"/>
      <c r="AB672" s="33"/>
      <c r="AC672" s="33"/>
      <c r="AD672" s="33"/>
      <c r="AE672" s="34"/>
    </row>
    <row r="673" spans="1:31" ht="28.95" hidden="1" customHeight="1" x14ac:dyDescent="0.3">
      <c r="A673" s="159" t="s">
        <v>1348</v>
      </c>
      <c r="B673" s="80" t="s">
        <v>1561</v>
      </c>
      <c r="C673" s="81" t="s">
        <v>1562</v>
      </c>
      <c r="D673" s="18" t="s">
        <v>1566</v>
      </c>
      <c r="E673" s="18"/>
      <c r="F673" s="18" t="s">
        <v>35</v>
      </c>
      <c r="G673" s="18"/>
      <c r="H673" s="18" t="s">
        <v>41</v>
      </c>
      <c r="I673" s="19"/>
      <c r="J673" s="19"/>
      <c r="K673" s="21" t="s">
        <v>226</v>
      </c>
      <c r="L673" s="148" t="s">
        <v>905</v>
      </c>
      <c r="M673" s="79">
        <v>2027</v>
      </c>
      <c r="N673" s="22"/>
      <c r="O673" s="33"/>
      <c r="P673" s="33"/>
      <c r="Q673" s="33"/>
      <c r="R673" s="33"/>
      <c r="S673" s="33"/>
      <c r="T673" s="33"/>
      <c r="U673" s="33"/>
      <c r="V673" s="33"/>
      <c r="W673" s="33"/>
      <c r="X673" s="33"/>
      <c r="Y673" s="33"/>
      <c r="Z673" s="33"/>
      <c r="AA673" s="33"/>
      <c r="AB673" s="33"/>
      <c r="AC673" s="33"/>
      <c r="AD673" s="33"/>
      <c r="AE673" s="34"/>
    </row>
    <row r="674" spans="1:31" ht="86.4" hidden="1" x14ac:dyDescent="0.3">
      <c r="A674" s="159" t="s">
        <v>1348</v>
      </c>
      <c r="B674" s="80" t="s">
        <v>1561</v>
      </c>
      <c r="C674" s="81" t="s">
        <v>1562</v>
      </c>
      <c r="D674" s="73" t="s">
        <v>1567</v>
      </c>
      <c r="E674" s="73" t="s">
        <v>35</v>
      </c>
      <c r="F674" s="73"/>
      <c r="G674" s="73"/>
      <c r="H674" s="18" t="s">
        <v>41</v>
      </c>
      <c r="I674" s="20"/>
      <c r="J674" s="20"/>
      <c r="K674" s="21" t="s">
        <v>226</v>
      </c>
      <c r="L674" s="148" t="s">
        <v>905</v>
      </c>
      <c r="M674" s="79">
        <v>2027</v>
      </c>
      <c r="N674" s="22"/>
      <c r="O674" s="33"/>
      <c r="P674" s="33"/>
      <c r="Q674" s="33"/>
      <c r="R674" s="23">
        <f t="shared" ref="R674:R683" si="720">+N674+O674+P674+Q674</f>
        <v>0</v>
      </c>
      <c r="S674" s="24" t="e">
        <f t="shared" ref="S674:S684" si="721">IF(N674/ I674&gt;100%,100%,N674/I674)</f>
        <v>#DIV/0!</v>
      </c>
      <c r="T674" s="33"/>
      <c r="U674" s="33"/>
      <c r="V674" s="33"/>
      <c r="W674" s="33"/>
      <c r="X674" s="33"/>
      <c r="Y674" s="33"/>
      <c r="Z674" s="33"/>
      <c r="AA674" s="33"/>
      <c r="AB674" s="33"/>
      <c r="AC674" s="33"/>
      <c r="AD674" s="33"/>
      <c r="AE674" s="34"/>
    </row>
    <row r="675" spans="1:31" ht="86.4" hidden="1" x14ac:dyDescent="0.3">
      <c r="A675" s="159" t="s">
        <v>1348</v>
      </c>
      <c r="B675" s="80" t="s">
        <v>1561</v>
      </c>
      <c r="C675" s="81" t="s">
        <v>1562</v>
      </c>
      <c r="D675" s="73" t="s">
        <v>1568</v>
      </c>
      <c r="E675" s="73" t="s">
        <v>35</v>
      </c>
      <c r="F675" s="73"/>
      <c r="G675" s="73"/>
      <c r="H675" s="18" t="s">
        <v>41</v>
      </c>
      <c r="I675" s="20"/>
      <c r="J675" s="20"/>
      <c r="K675" s="21" t="s">
        <v>226</v>
      </c>
      <c r="L675" s="148" t="s">
        <v>905</v>
      </c>
      <c r="M675" s="79">
        <v>2027</v>
      </c>
      <c r="N675" s="22"/>
      <c r="O675" s="33"/>
      <c r="P675" s="33"/>
      <c r="Q675" s="33"/>
      <c r="R675" s="23">
        <f t="shared" si="720"/>
        <v>0</v>
      </c>
      <c r="S675" s="24" t="e">
        <f t="shared" si="721"/>
        <v>#DIV/0!</v>
      </c>
      <c r="T675" s="33"/>
      <c r="U675" s="33"/>
      <c r="V675" s="33"/>
      <c r="W675" s="33"/>
      <c r="X675" s="33"/>
      <c r="Y675" s="33"/>
      <c r="Z675" s="33"/>
      <c r="AA675" s="33"/>
      <c r="AB675" s="33"/>
      <c r="AC675" s="33"/>
      <c r="AD675" s="33"/>
      <c r="AE675" s="34"/>
    </row>
    <row r="676" spans="1:31" ht="129.6" customHeight="1" x14ac:dyDescent="0.3">
      <c r="A676" s="159" t="s">
        <v>1348</v>
      </c>
      <c r="B676" s="80" t="s">
        <v>1561</v>
      </c>
      <c r="C676" s="81" t="s">
        <v>1562</v>
      </c>
      <c r="D676" s="337" t="s">
        <v>1569</v>
      </c>
      <c r="E676" s="67"/>
      <c r="F676" s="67"/>
      <c r="G676" s="67"/>
      <c r="H676" s="304" t="s">
        <v>41</v>
      </c>
      <c r="I676" s="198">
        <v>0.9</v>
      </c>
      <c r="J676" s="165" t="s">
        <v>1570</v>
      </c>
      <c r="K676" s="21" t="s">
        <v>226</v>
      </c>
      <c r="L676" s="89" t="s">
        <v>1699</v>
      </c>
      <c r="M676" s="79">
        <v>2026</v>
      </c>
      <c r="N676" s="22"/>
      <c r="O676" s="23"/>
      <c r="P676" s="23"/>
      <c r="Q676" s="23"/>
      <c r="R676" s="23">
        <f t="shared" si="720"/>
        <v>0</v>
      </c>
      <c r="S676" s="24">
        <f t="shared" si="721"/>
        <v>0</v>
      </c>
      <c r="T676" s="24">
        <f t="shared" ref="T676:T684" si="722">IF(O676/ I676&gt;100%,100%,O676/I676)</f>
        <v>0</v>
      </c>
      <c r="U676" s="24">
        <f t="shared" ref="U676:U684" si="723">IF(P676/ I676&gt;100%,100%,P676/I676)</f>
        <v>0</v>
      </c>
      <c r="V676" s="24">
        <f t="shared" ref="V676:V684" si="724">IF(Q676/ I676&gt;100%,100%,Q676/I676)</f>
        <v>0</v>
      </c>
      <c r="W676" s="25">
        <f t="shared" ref="W676:W684" si="725">+S676</f>
        <v>0</v>
      </c>
      <c r="X676" s="24">
        <f t="shared" ref="X676:X684" si="726">IF(S676+T676&gt;100%,100%,S676+T676)</f>
        <v>0</v>
      </c>
      <c r="Y676" s="24">
        <f t="shared" ref="Y676:Y684" si="727">IF(S676+T676+U676&gt;100%,100%,S676+T676+U676)</f>
        <v>0</v>
      </c>
      <c r="Z676" s="24">
        <f t="shared" ref="Z676:Z684" si="728">IF(S676+T676+U676+V676&gt;100%,100%,S676+T676+U676+V676)</f>
        <v>0</v>
      </c>
      <c r="AA676" s="33"/>
      <c r="AB676" s="33"/>
      <c r="AC676" s="33"/>
      <c r="AD676" s="33"/>
      <c r="AE676" s="34"/>
    </row>
    <row r="677" spans="1:31" ht="57.6" customHeight="1" x14ac:dyDescent="0.3">
      <c r="A677" s="159" t="s">
        <v>1348</v>
      </c>
      <c r="B677" s="80" t="s">
        <v>1561</v>
      </c>
      <c r="C677" s="81" t="s">
        <v>1562</v>
      </c>
      <c r="D677" s="337" t="s">
        <v>1571</v>
      </c>
      <c r="E677" s="67"/>
      <c r="F677" s="67"/>
      <c r="G677" s="67"/>
      <c r="H677" s="304" t="s">
        <v>41</v>
      </c>
      <c r="I677" s="173">
        <v>0.1</v>
      </c>
      <c r="J677" s="210" t="s">
        <v>1572</v>
      </c>
      <c r="K677" s="21" t="s">
        <v>226</v>
      </c>
      <c r="L677" s="89" t="s">
        <v>1699</v>
      </c>
      <c r="M677" s="79">
        <v>2026</v>
      </c>
      <c r="N677" s="22"/>
      <c r="O677" s="23"/>
      <c r="P677" s="23"/>
      <c r="Q677" s="23"/>
      <c r="R677" s="23">
        <f t="shared" si="720"/>
        <v>0</v>
      </c>
      <c r="S677" s="24">
        <f t="shared" si="721"/>
        <v>0</v>
      </c>
      <c r="T677" s="24">
        <f t="shared" si="722"/>
        <v>0</v>
      </c>
      <c r="U677" s="24">
        <f t="shared" si="723"/>
        <v>0</v>
      </c>
      <c r="V677" s="24">
        <f t="shared" si="724"/>
        <v>0</v>
      </c>
      <c r="W677" s="25">
        <f t="shared" si="725"/>
        <v>0</v>
      </c>
      <c r="X677" s="24">
        <f t="shared" si="726"/>
        <v>0</v>
      </c>
      <c r="Y677" s="24">
        <f t="shared" si="727"/>
        <v>0</v>
      </c>
      <c r="Z677" s="24">
        <f t="shared" si="728"/>
        <v>0</v>
      </c>
      <c r="AA677" s="33"/>
      <c r="AB677" s="33"/>
      <c r="AC677" s="33"/>
      <c r="AD677" s="33"/>
      <c r="AE677" s="34"/>
    </row>
    <row r="678" spans="1:31" ht="86.4" x14ac:dyDescent="0.3">
      <c r="A678" s="159" t="s">
        <v>1348</v>
      </c>
      <c r="B678" s="80" t="s">
        <v>1561</v>
      </c>
      <c r="C678" s="81" t="s">
        <v>1562</v>
      </c>
      <c r="D678" s="337" t="s">
        <v>1573</v>
      </c>
      <c r="E678" s="67"/>
      <c r="F678" s="67"/>
      <c r="G678" s="67"/>
      <c r="H678" s="304" t="s">
        <v>2361</v>
      </c>
      <c r="I678" s="211">
        <v>8427000000</v>
      </c>
      <c r="J678" s="165" t="s">
        <v>1574</v>
      </c>
      <c r="K678" s="21" t="s">
        <v>226</v>
      </c>
      <c r="L678" s="89" t="s">
        <v>1699</v>
      </c>
      <c r="M678" s="79">
        <v>2026</v>
      </c>
      <c r="N678" s="22"/>
      <c r="O678" s="23"/>
      <c r="P678" s="23"/>
      <c r="Q678" s="23"/>
      <c r="R678" s="23">
        <f t="shared" si="720"/>
        <v>0</v>
      </c>
      <c r="S678" s="24">
        <f t="shared" si="721"/>
        <v>0</v>
      </c>
      <c r="T678" s="24">
        <f t="shared" si="722"/>
        <v>0</v>
      </c>
      <c r="U678" s="24">
        <f t="shared" si="723"/>
        <v>0</v>
      </c>
      <c r="V678" s="24">
        <f t="shared" si="724"/>
        <v>0</v>
      </c>
      <c r="W678" s="25">
        <f t="shared" si="725"/>
        <v>0</v>
      </c>
      <c r="X678" s="24">
        <f t="shared" si="726"/>
        <v>0</v>
      </c>
      <c r="Y678" s="24">
        <f t="shared" si="727"/>
        <v>0</v>
      </c>
      <c r="Z678" s="24">
        <f t="shared" si="728"/>
        <v>0</v>
      </c>
      <c r="AA678" s="33"/>
      <c r="AB678" s="33"/>
      <c r="AC678" s="33"/>
      <c r="AD678" s="33"/>
      <c r="AE678" s="34"/>
    </row>
    <row r="679" spans="1:31" ht="86.4" x14ac:dyDescent="0.3">
      <c r="A679" s="159" t="s">
        <v>1348</v>
      </c>
      <c r="B679" s="80" t="s">
        <v>1561</v>
      </c>
      <c r="C679" s="81" t="s">
        <v>1562</v>
      </c>
      <c r="D679" s="337" t="s">
        <v>1575</v>
      </c>
      <c r="E679" s="67"/>
      <c r="F679" s="67"/>
      <c r="G679" s="67"/>
      <c r="H679" s="304" t="s">
        <v>2361</v>
      </c>
      <c r="I679" s="173">
        <v>1</v>
      </c>
      <c r="J679" s="210" t="s">
        <v>1576</v>
      </c>
      <c r="K679" s="21" t="s">
        <v>226</v>
      </c>
      <c r="L679" s="89" t="s">
        <v>1699</v>
      </c>
      <c r="M679" s="79">
        <v>2026</v>
      </c>
      <c r="N679" s="22"/>
      <c r="O679" s="23"/>
      <c r="P679" s="23"/>
      <c r="Q679" s="23"/>
      <c r="R679" s="23">
        <f t="shared" si="720"/>
        <v>0</v>
      </c>
      <c r="S679" s="24">
        <f t="shared" si="721"/>
        <v>0</v>
      </c>
      <c r="T679" s="24">
        <f t="shared" si="722"/>
        <v>0</v>
      </c>
      <c r="U679" s="24">
        <f t="shared" si="723"/>
        <v>0</v>
      </c>
      <c r="V679" s="24">
        <f t="shared" si="724"/>
        <v>0</v>
      </c>
      <c r="W679" s="25">
        <f t="shared" si="725"/>
        <v>0</v>
      </c>
      <c r="X679" s="24">
        <f t="shared" si="726"/>
        <v>0</v>
      </c>
      <c r="Y679" s="24">
        <f t="shared" si="727"/>
        <v>0</v>
      </c>
      <c r="Z679" s="24">
        <f t="shared" si="728"/>
        <v>0</v>
      </c>
      <c r="AA679" s="33"/>
      <c r="AB679" s="33"/>
      <c r="AC679" s="33"/>
      <c r="AD679" s="33"/>
      <c r="AE679" s="34"/>
    </row>
    <row r="680" spans="1:31" ht="86.4" x14ac:dyDescent="0.3">
      <c r="A680" s="159" t="s">
        <v>1348</v>
      </c>
      <c r="B680" s="80" t="s">
        <v>1561</v>
      </c>
      <c r="C680" s="81" t="s">
        <v>1562</v>
      </c>
      <c r="D680" s="337" t="s">
        <v>1577</v>
      </c>
      <c r="E680" s="67"/>
      <c r="F680" s="67"/>
      <c r="G680" s="67"/>
      <c r="H680" s="304" t="s">
        <v>2361</v>
      </c>
      <c r="I680" s="173">
        <v>1</v>
      </c>
      <c r="J680" s="210" t="s">
        <v>1578</v>
      </c>
      <c r="K680" s="21" t="s">
        <v>226</v>
      </c>
      <c r="L680" s="89" t="s">
        <v>1699</v>
      </c>
      <c r="M680" s="79">
        <v>2026</v>
      </c>
      <c r="N680" s="22"/>
      <c r="O680" s="23"/>
      <c r="P680" s="23"/>
      <c r="Q680" s="23"/>
      <c r="R680" s="23">
        <f t="shared" si="720"/>
        <v>0</v>
      </c>
      <c r="S680" s="24">
        <f t="shared" si="721"/>
        <v>0</v>
      </c>
      <c r="T680" s="24">
        <f t="shared" si="722"/>
        <v>0</v>
      </c>
      <c r="U680" s="24">
        <f t="shared" si="723"/>
        <v>0</v>
      </c>
      <c r="V680" s="24">
        <f t="shared" si="724"/>
        <v>0</v>
      </c>
      <c r="W680" s="25">
        <f t="shared" si="725"/>
        <v>0</v>
      </c>
      <c r="X680" s="24">
        <f t="shared" si="726"/>
        <v>0</v>
      </c>
      <c r="Y680" s="24">
        <f t="shared" si="727"/>
        <v>0</v>
      </c>
      <c r="Z680" s="24">
        <f t="shared" si="728"/>
        <v>0</v>
      </c>
      <c r="AA680" s="33"/>
      <c r="AB680" s="33"/>
      <c r="AC680" s="33"/>
      <c r="AD680" s="33"/>
      <c r="AE680" s="34"/>
    </row>
    <row r="681" spans="1:31" ht="140.4" customHeight="1" x14ac:dyDescent="0.3">
      <c r="A681" s="159" t="s">
        <v>1348</v>
      </c>
      <c r="B681" s="80" t="s">
        <v>1561</v>
      </c>
      <c r="C681" s="81" t="s">
        <v>1562</v>
      </c>
      <c r="D681" s="337" t="s">
        <v>1579</v>
      </c>
      <c r="E681" s="67"/>
      <c r="F681" s="67"/>
      <c r="G681" s="67"/>
      <c r="H681" s="304" t="s">
        <v>2361</v>
      </c>
      <c r="I681" s="173">
        <v>1</v>
      </c>
      <c r="J681" s="165" t="s">
        <v>1580</v>
      </c>
      <c r="K681" s="21" t="s">
        <v>226</v>
      </c>
      <c r="L681" s="89" t="s">
        <v>1699</v>
      </c>
      <c r="M681" s="79">
        <v>2026</v>
      </c>
      <c r="N681" s="22"/>
      <c r="O681" s="23"/>
      <c r="P681" s="23"/>
      <c r="Q681" s="23"/>
      <c r="R681" s="23">
        <f t="shared" si="720"/>
        <v>0</v>
      </c>
      <c r="S681" s="24">
        <f t="shared" si="721"/>
        <v>0</v>
      </c>
      <c r="T681" s="24">
        <f t="shared" si="722"/>
        <v>0</v>
      </c>
      <c r="U681" s="24">
        <f t="shared" si="723"/>
        <v>0</v>
      </c>
      <c r="V681" s="24">
        <f t="shared" si="724"/>
        <v>0</v>
      </c>
      <c r="W681" s="25">
        <f t="shared" si="725"/>
        <v>0</v>
      </c>
      <c r="X681" s="24">
        <f t="shared" si="726"/>
        <v>0</v>
      </c>
      <c r="Y681" s="24">
        <f t="shared" si="727"/>
        <v>0</v>
      </c>
      <c r="Z681" s="24">
        <f t="shared" si="728"/>
        <v>0</v>
      </c>
      <c r="AA681" s="33"/>
      <c r="AB681" s="33"/>
      <c r="AC681" s="33"/>
      <c r="AD681" s="33"/>
      <c r="AE681" s="34"/>
    </row>
    <row r="682" spans="1:31" ht="143.4" customHeight="1" x14ac:dyDescent="0.3">
      <c r="A682" s="159" t="s">
        <v>1348</v>
      </c>
      <c r="B682" s="80" t="s">
        <v>1561</v>
      </c>
      <c r="C682" s="81" t="s">
        <v>1562</v>
      </c>
      <c r="D682" s="337" t="s">
        <v>1581</v>
      </c>
      <c r="E682" s="67"/>
      <c r="F682" s="67"/>
      <c r="G682" s="67"/>
      <c r="H682" s="304" t="s">
        <v>2361</v>
      </c>
      <c r="I682" s="212">
        <v>2</v>
      </c>
      <c r="J682" s="165" t="s">
        <v>1582</v>
      </c>
      <c r="K682" s="21" t="s">
        <v>226</v>
      </c>
      <c r="L682" s="89" t="s">
        <v>1699</v>
      </c>
      <c r="M682" s="79">
        <v>2026</v>
      </c>
      <c r="N682" s="22"/>
      <c r="O682" s="23"/>
      <c r="P682" s="23"/>
      <c r="Q682" s="23"/>
      <c r="R682" s="23">
        <f t="shared" si="720"/>
        <v>0</v>
      </c>
      <c r="S682" s="24">
        <f t="shared" si="721"/>
        <v>0</v>
      </c>
      <c r="T682" s="24">
        <f t="shared" si="722"/>
        <v>0</v>
      </c>
      <c r="U682" s="24">
        <f t="shared" si="723"/>
        <v>0</v>
      </c>
      <c r="V682" s="24">
        <f t="shared" si="724"/>
        <v>0</v>
      </c>
      <c r="W682" s="25">
        <f t="shared" si="725"/>
        <v>0</v>
      </c>
      <c r="X682" s="24">
        <f t="shared" si="726"/>
        <v>0</v>
      </c>
      <c r="Y682" s="24">
        <f t="shared" si="727"/>
        <v>0</v>
      </c>
      <c r="Z682" s="24">
        <f t="shared" si="728"/>
        <v>0</v>
      </c>
      <c r="AA682" s="33"/>
      <c r="AB682" s="33"/>
      <c r="AC682" s="33"/>
      <c r="AD682" s="33"/>
      <c r="AE682" s="34"/>
    </row>
    <row r="683" spans="1:31" ht="133.94999999999999" customHeight="1" x14ac:dyDescent="0.3">
      <c r="A683" s="159" t="s">
        <v>1348</v>
      </c>
      <c r="B683" s="80" t="s">
        <v>1561</v>
      </c>
      <c r="C683" s="81" t="s">
        <v>1562</v>
      </c>
      <c r="D683" s="337" t="s">
        <v>1583</v>
      </c>
      <c r="E683" s="67"/>
      <c r="F683" s="67"/>
      <c r="G683" s="67"/>
      <c r="H683" s="304" t="s">
        <v>2361</v>
      </c>
      <c r="I683" s="212">
        <v>2</v>
      </c>
      <c r="J683" s="165" t="s">
        <v>1584</v>
      </c>
      <c r="K683" s="21" t="s">
        <v>226</v>
      </c>
      <c r="L683" s="89" t="s">
        <v>1699</v>
      </c>
      <c r="M683" s="79">
        <v>2026</v>
      </c>
      <c r="N683" s="22"/>
      <c r="O683" s="23"/>
      <c r="P683" s="23"/>
      <c r="Q683" s="23"/>
      <c r="R683" s="23">
        <f t="shared" si="720"/>
        <v>0</v>
      </c>
      <c r="S683" s="24">
        <f t="shared" si="721"/>
        <v>0</v>
      </c>
      <c r="T683" s="24">
        <f t="shared" si="722"/>
        <v>0</v>
      </c>
      <c r="U683" s="24">
        <f t="shared" si="723"/>
        <v>0</v>
      </c>
      <c r="V683" s="24">
        <f t="shared" si="724"/>
        <v>0</v>
      </c>
      <c r="W683" s="25">
        <f t="shared" si="725"/>
        <v>0</v>
      </c>
      <c r="X683" s="24">
        <f t="shared" si="726"/>
        <v>0</v>
      </c>
      <c r="Y683" s="24">
        <f t="shared" si="727"/>
        <v>0</v>
      </c>
      <c r="Z683" s="24">
        <f t="shared" si="728"/>
        <v>0</v>
      </c>
      <c r="AA683" s="33"/>
      <c r="AB683" s="33"/>
      <c r="AC683" s="33"/>
      <c r="AD683" s="33"/>
      <c r="AE683" s="34"/>
    </row>
    <row r="684" spans="1:31" ht="115.95" customHeight="1" x14ac:dyDescent="0.3">
      <c r="A684" s="159" t="s">
        <v>1348</v>
      </c>
      <c r="B684" s="80" t="s">
        <v>1561</v>
      </c>
      <c r="C684" s="81" t="s">
        <v>1585</v>
      </c>
      <c r="D684" s="337" t="s">
        <v>1586</v>
      </c>
      <c r="E684" s="67"/>
      <c r="F684" s="67"/>
      <c r="G684" s="67"/>
      <c r="H684" s="341" t="s">
        <v>1587</v>
      </c>
      <c r="I684" s="212">
        <v>6</v>
      </c>
      <c r="J684" s="165" t="s">
        <v>1588</v>
      </c>
      <c r="K684" s="21" t="s">
        <v>226</v>
      </c>
      <c r="L684" s="89" t="s">
        <v>1699</v>
      </c>
      <c r="M684" s="79">
        <v>2026</v>
      </c>
      <c r="N684" s="22"/>
      <c r="O684" s="23"/>
      <c r="P684" s="23"/>
      <c r="Q684" s="23"/>
      <c r="R684" s="23"/>
      <c r="S684" s="24">
        <f t="shared" si="721"/>
        <v>0</v>
      </c>
      <c r="T684" s="24">
        <f t="shared" si="722"/>
        <v>0</v>
      </c>
      <c r="U684" s="24">
        <f t="shared" si="723"/>
        <v>0</v>
      </c>
      <c r="V684" s="24">
        <f t="shared" si="724"/>
        <v>0</v>
      </c>
      <c r="W684" s="25">
        <f t="shared" si="725"/>
        <v>0</v>
      </c>
      <c r="X684" s="24">
        <f t="shared" si="726"/>
        <v>0</v>
      </c>
      <c r="Y684" s="24">
        <f t="shared" si="727"/>
        <v>0</v>
      </c>
      <c r="Z684" s="24">
        <f t="shared" si="728"/>
        <v>0</v>
      </c>
      <c r="AA684" s="33"/>
      <c r="AB684" s="33"/>
      <c r="AC684" s="33"/>
      <c r="AD684" s="33"/>
      <c r="AE684" s="34"/>
    </row>
    <row r="685" spans="1:31" ht="107.4" hidden="1" customHeight="1" x14ac:dyDescent="0.3">
      <c r="A685" s="159" t="s">
        <v>1348</v>
      </c>
      <c r="B685" s="80" t="s">
        <v>1589</v>
      </c>
      <c r="C685" s="81" t="s">
        <v>1590</v>
      </c>
      <c r="D685" s="29" t="s">
        <v>1591</v>
      </c>
      <c r="E685" s="18" t="s">
        <v>35</v>
      </c>
      <c r="F685" s="18"/>
      <c r="G685" s="18"/>
      <c r="H685" s="18" t="s">
        <v>41</v>
      </c>
      <c r="I685" s="43">
        <v>0.2</v>
      </c>
      <c r="J685" s="20" t="s">
        <v>1592</v>
      </c>
      <c r="K685" s="21" t="s">
        <v>75</v>
      </c>
      <c r="L685" s="21" t="s">
        <v>76</v>
      </c>
      <c r="M685" s="79">
        <v>2027</v>
      </c>
      <c r="N685" s="22"/>
      <c r="O685" s="33"/>
      <c r="P685" s="33"/>
      <c r="Q685" s="33"/>
      <c r="R685" s="33"/>
      <c r="S685" s="33"/>
      <c r="T685" s="33"/>
      <c r="U685" s="33"/>
      <c r="V685" s="33"/>
      <c r="W685" s="33"/>
      <c r="X685" s="33"/>
      <c r="Y685" s="33"/>
      <c r="Z685" s="33"/>
      <c r="AA685" s="33"/>
      <c r="AB685" s="33"/>
      <c r="AC685" s="33"/>
      <c r="AD685" s="33"/>
      <c r="AE685" s="34"/>
    </row>
    <row r="686" spans="1:31" ht="144" hidden="1" customHeight="1" x14ac:dyDescent="0.3">
      <c r="A686" s="159" t="s">
        <v>1348</v>
      </c>
      <c r="B686" s="80" t="s">
        <v>1589</v>
      </c>
      <c r="C686" s="81" t="s">
        <v>1590</v>
      </c>
      <c r="D686" s="18" t="s">
        <v>1593</v>
      </c>
      <c r="E686" s="18" t="s">
        <v>35</v>
      </c>
      <c r="F686" s="18"/>
      <c r="G686" s="18"/>
      <c r="H686" s="18" t="s">
        <v>41</v>
      </c>
      <c r="I686" s="20"/>
      <c r="J686" s="20"/>
      <c r="K686" s="21" t="s">
        <v>75</v>
      </c>
      <c r="L686" s="21" t="s">
        <v>76</v>
      </c>
      <c r="M686" s="79">
        <v>2027</v>
      </c>
      <c r="N686" s="22"/>
      <c r="O686" s="33"/>
      <c r="P686" s="33"/>
      <c r="Q686" s="33"/>
      <c r="R686" s="33"/>
      <c r="S686" s="33"/>
      <c r="T686" s="33"/>
      <c r="U686" s="33"/>
      <c r="V686" s="33"/>
      <c r="W686" s="33"/>
      <c r="X686" s="33"/>
      <c r="Y686" s="33"/>
      <c r="Z686" s="33"/>
      <c r="AA686" s="33"/>
      <c r="AB686" s="33"/>
      <c r="AC686" s="33"/>
      <c r="AD686" s="33"/>
      <c r="AE686" s="34"/>
    </row>
    <row r="687" spans="1:31" ht="144" hidden="1" customHeight="1" x14ac:dyDescent="0.3">
      <c r="A687" s="159" t="s">
        <v>1348</v>
      </c>
      <c r="B687" s="80" t="s">
        <v>1589</v>
      </c>
      <c r="C687" s="81" t="s">
        <v>1590</v>
      </c>
      <c r="D687" s="18" t="s">
        <v>1594</v>
      </c>
      <c r="E687" s="18" t="s">
        <v>35</v>
      </c>
      <c r="F687" s="18"/>
      <c r="G687" s="18"/>
      <c r="H687" s="18" t="s">
        <v>41</v>
      </c>
      <c r="I687" s="20"/>
      <c r="J687" s="20"/>
      <c r="K687" s="21" t="s">
        <v>75</v>
      </c>
      <c r="L687" s="21" t="s">
        <v>76</v>
      </c>
      <c r="M687" s="79">
        <v>2027</v>
      </c>
      <c r="N687" s="22"/>
      <c r="O687" s="33"/>
      <c r="P687" s="33"/>
      <c r="Q687" s="33"/>
      <c r="R687" s="33"/>
      <c r="S687" s="33"/>
      <c r="T687" s="33"/>
      <c r="U687" s="33"/>
      <c r="V687" s="33"/>
      <c r="W687" s="33"/>
      <c r="X687" s="33"/>
      <c r="Y687" s="33"/>
      <c r="Z687" s="33"/>
      <c r="AA687" s="33"/>
      <c r="AB687" s="33"/>
      <c r="AC687" s="33"/>
      <c r="AD687" s="33"/>
      <c r="AE687" s="34"/>
    </row>
    <row r="688" spans="1:31" ht="144" x14ac:dyDescent="0.3">
      <c r="A688" s="159" t="s">
        <v>1348</v>
      </c>
      <c r="B688" s="80" t="s">
        <v>1589</v>
      </c>
      <c r="C688" s="81" t="s">
        <v>1590</v>
      </c>
      <c r="D688" s="308" t="s">
        <v>1595</v>
      </c>
      <c r="E688" s="67"/>
      <c r="F688" s="67"/>
      <c r="G688" s="67"/>
      <c r="H688" s="304" t="s">
        <v>2361</v>
      </c>
      <c r="I688" s="213">
        <v>920000000</v>
      </c>
      <c r="J688" s="69" t="s">
        <v>1596</v>
      </c>
      <c r="K688" s="21" t="s">
        <v>75</v>
      </c>
      <c r="L688" s="21" t="s">
        <v>76</v>
      </c>
      <c r="M688" s="79">
        <v>2026</v>
      </c>
      <c r="N688" s="214"/>
      <c r="O688" s="214"/>
      <c r="P688" s="214"/>
      <c r="Q688" s="214"/>
      <c r="R688" s="214">
        <f t="shared" ref="R688:R691" si="729">+N688+O688+P688+Q688</f>
        <v>0</v>
      </c>
      <c r="S688" s="24">
        <f t="shared" ref="S688:S691" si="730">IF(N688/ I688&gt;100%,100%,N688/I688)</f>
        <v>0</v>
      </c>
      <c r="T688" s="24">
        <f t="shared" ref="T688:T689" si="731">IF(O688/ I688&gt;100%,100%,O688/I688)</f>
        <v>0</v>
      </c>
      <c r="U688" s="24">
        <f t="shared" ref="U688:U689" si="732">IF(P688/ I688&gt;100%,100%,P688/I688)</f>
        <v>0</v>
      </c>
      <c r="V688" s="24">
        <f t="shared" ref="V688:V689" si="733">IF(Q688/ I688&gt;100%,100%,Q688/I688)</f>
        <v>0</v>
      </c>
      <c r="W688" s="25">
        <f t="shared" ref="W688:W689" si="734">+S688</f>
        <v>0</v>
      </c>
      <c r="X688" s="24">
        <f t="shared" ref="X688:X689" si="735">IF(S688+T688&gt;100%,100%,S688+T688)</f>
        <v>0</v>
      </c>
      <c r="Y688" s="24">
        <f t="shared" ref="Y688:Y689" si="736">IF(S688+T688+U688&gt;100%,100%,S688+T688+U688)</f>
        <v>0</v>
      </c>
      <c r="Z688" s="24">
        <f t="shared" ref="Z688:Z689" si="737">IF(S688+T688+U688+V688&gt;100%,100%,S688+T688+U688+V688)</f>
        <v>0</v>
      </c>
      <c r="AA688" s="40" t="s">
        <v>1597</v>
      </c>
      <c r="AB688" s="40" t="s">
        <v>1598</v>
      </c>
      <c r="AC688" s="33"/>
      <c r="AD688" s="33"/>
      <c r="AE688" s="34"/>
    </row>
    <row r="689" spans="1:31" ht="88.95" customHeight="1" x14ac:dyDescent="0.3">
      <c r="A689" s="159" t="s">
        <v>1348</v>
      </c>
      <c r="B689" s="80" t="s">
        <v>1599</v>
      </c>
      <c r="C689" s="81" t="s">
        <v>1600</v>
      </c>
      <c r="D689" s="304" t="s">
        <v>1601</v>
      </c>
      <c r="E689" s="18" t="s">
        <v>35</v>
      </c>
      <c r="F689" s="18"/>
      <c r="G689" s="18"/>
      <c r="H689" s="304" t="s">
        <v>41</v>
      </c>
      <c r="I689" s="43">
        <v>0.2</v>
      </c>
      <c r="J689" s="20" t="s">
        <v>1602</v>
      </c>
      <c r="K689" s="21" t="s">
        <v>226</v>
      </c>
      <c r="L689" s="89" t="s">
        <v>1699</v>
      </c>
      <c r="M689" s="79">
        <v>2026</v>
      </c>
      <c r="N689" s="22"/>
      <c r="O689" s="23"/>
      <c r="P689" s="23"/>
      <c r="Q689" s="23"/>
      <c r="R689" s="23">
        <f t="shared" si="729"/>
        <v>0</v>
      </c>
      <c r="S689" s="24">
        <f t="shared" si="730"/>
        <v>0</v>
      </c>
      <c r="T689" s="24">
        <f t="shared" si="731"/>
        <v>0</v>
      </c>
      <c r="U689" s="24">
        <f t="shared" si="732"/>
        <v>0</v>
      </c>
      <c r="V689" s="24">
        <f t="shared" si="733"/>
        <v>0</v>
      </c>
      <c r="W689" s="25">
        <f t="shared" si="734"/>
        <v>0</v>
      </c>
      <c r="X689" s="24">
        <f t="shared" si="735"/>
        <v>0</v>
      </c>
      <c r="Y689" s="24">
        <f t="shared" si="736"/>
        <v>0</v>
      </c>
      <c r="Z689" s="24">
        <f t="shared" si="737"/>
        <v>0</v>
      </c>
      <c r="AA689" s="33"/>
      <c r="AB689" s="33"/>
      <c r="AC689" s="33"/>
      <c r="AD689" s="33"/>
      <c r="AE689" s="34"/>
    </row>
    <row r="690" spans="1:31" ht="86.4" hidden="1" x14ac:dyDescent="0.3">
      <c r="A690" s="159" t="s">
        <v>1348</v>
      </c>
      <c r="B690" s="80" t="s">
        <v>1599</v>
      </c>
      <c r="C690" s="81" t="s">
        <v>1600</v>
      </c>
      <c r="D690" s="18" t="s">
        <v>1603</v>
      </c>
      <c r="E690" s="18" t="s">
        <v>35</v>
      </c>
      <c r="F690" s="18"/>
      <c r="G690" s="18"/>
      <c r="H690" s="18" t="s">
        <v>41</v>
      </c>
      <c r="I690" s="19"/>
      <c r="J690" s="20"/>
      <c r="K690" s="21" t="s">
        <v>226</v>
      </c>
      <c r="L690" s="148" t="s">
        <v>905</v>
      </c>
      <c r="M690" s="79">
        <v>2027</v>
      </c>
      <c r="N690" s="22"/>
      <c r="O690" s="33"/>
      <c r="P690" s="33"/>
      <c r="Q690" s="33"/>
      <c r="R690" s="23">
        <f t="shared" si="729"/>
        <v>0</v>
      </c>
      <c r="S690" s="24" t="e">
        <f t="shared" si="730"/>
        <v>#DIV/0!</v>
      </c>
      <c r="T690" s="33"/>
      <c r="U690" s="33"/>
      <c r="V690" s="33"/>
      <c r="W690" s="33"/>
      <c r="X690" s="33"/>
      <c r="Y690" s="33"/>
      <c r="Z690" s="33"/>
      <c r="AA690" s="33"/>
      <c r="AB690" s="33"/>
      <c r="AC690" s="33"/>
      <c r="AD690" s="33"/>
      <c r="AE690" s="34"/>
    </row>
    <row r="691" spans="1:31" ht="86.4" hidden="1" x14ac:dyDescent="0.3">
      <c r="A691" s="159" t="s">
        <v>1348</v>
      </c>
      <c r="B691" s="80" t="s">
        <v>1599</v>
      </c>
      <c r="C691" s="81" t="s">
        <v>1600</v>
      </c>
      <c r="D691" s="18" t="s">
        <v>1604</v>
      </c>
      <c r="E691" s="18" t="s">
        <v>35</v>
      </c>
      <c r="F691" s="18"/>
      <c r="G691" s="18"/>
      <c r="H691" s="18" t="s">
        <v>41</v>
      </c>
      <c r="I691" s="19"/>
      <c r="J691" s="20"/>
      <c r="K691" s="21" t="s">
        <v>226</v>
      </c>
      <c r="L691" s="148" t="s">
        <v>905</v>
      </c>
      <c r="M691" s="79">
        <v>2027</v>
      </c>
      <c r="N691" s="22"/>
      <c r="O691" s="33"/>
      <c r="P691" s="33"/>
      <c r="Q691" s="33"/>
      <c r="R691" s="23">
        <f t="shared" si="729"/>
        <v>0</v>
      </c>
      <c r="S691" s="24" t="e">
        <f t="shared" si="730"/>
        <v>#DIV/0!</v>
      </c>
      <c r="T691" s="33"/>
      <c r="U691" s="33"/>
      <c r="V691" s="33"/>
      <c r="W691" s="33"/>
      <c r="X691" s="33"/>
      <c r="Y691" s="33"/>
      <c r="Z691" s="33"/>
      <c r="AA691" s="33"/>
      <c r="AB691" s="33"/>
      <c r="AC691" s="33"/>
      <c r="AD691" s="33"/>
      <c r="AE691" s="34"/>
    </row>
    <row r="692" spans="1:31" ht="86.4" hidden="1" x14ac:dyDescent="0.3">
      <c r="A692" s="159" t="s">
        <v>1348</v>
      </c>
      <c r="B692" s="80" t="s">
        <v>1599</v>
      </c>
      <c r="C692" s="81" t="s">
        <v>1600</v>
      </c>
      <c r="D692" s="18" t="s">
        <v>1605</v>
      </c>
      <c r="E692" s="18"/>
      <c r="F692" s="18" t="s">
        <v>35</v>
      </c>
      <c r="G692" s="18"/>
      <c r="H692" s="18" t="s">
        <v>41</v>
      </c>
      <c r="I692" s="19"/>
      <c r="J692" s="20"/>
      <c r="K692" s="21" t="s">
        <v>226</v>
      </c>
      <c r="L692" s="148" t="s">
        <v>905</v>
      </c>
      <c r="M692" s="79">
        <v>2027</v>
      </c>
      <c r="N692" s="22"/>
      <c r="O692" s="33"/>
      <c r="P692" s="33"/>
      <c r="Q692" s="33"/>
      <c r="R692" s="33"/>
      <c r="S692" s="33"/>
      <c r="T692" s="33"/>
      <c r="U692" s="33"/>
      <c r="V692" s="33"/>
      <c r="W692" s="33"/>
      <c r="X692" s="33"/>
      <c r="Y692" s="33"/>
      <c r="Z692" s="33"/>
      <c r="AA692" s="33"/>
      <c r="AB692" s="33"/>
      <c r="AC692" s="33"/>
      <c r="AD692" s="33"/>
      <c r="AE692" s="34"/>
    </row>
    <row r="693" spans="1:31" ht="86.4" x14ac:dyDescent="0.3">
      <c r="A693" s="159" t="s">
        <v>1348</v>
      </c>
      <c r="B693" s="80" t="s">
        <v>1599</v>
      </c>
      <c r="C693" s="81" t="s">
        <v>1600</v>
      </c>
      <c r="D693" s="337" t="s">
        <v>1606</v>
      </c>
      <c r="E693" s="18"/>
      <c r="F693" s="18"/>
      <c r="G693" s="18"/>
      <c r="H693" s="304" t="s">
        <v>2361</v>
      </c>
      <c r="I693" s="43">
        <v>1</v>
      </c>
      <c r="J693" s="165" t="s">
        <v>1607</v>
      </c>
      <c r="K693" s="21" t="s">
        <v>326</v>
      </c>
      <c r="L693" s="21" t="s">
        <v>326</v>
      </c>
      <c r="M693" s="79">
        <v>2026</v>
      </c>
      <c r="N693" s="22"/>
      <c r="O693" s="25"/>
      <c r="P693" s="23"/>
      <c r="Q693" s="23"/>
      <c r="R693" s="23">
        <f t="shared" ref="R693:R699" si="738">+N693+O693+P693+Q693</f>
        <v>0</v>
      </c>
      <c r="S693" s="24">
        <f t="shared" ref="S693:S699" si="739">IF(N693/ I693&gt;100%,100%,N693/I693)</f>
        <v>0</v>
      </c>
      <c r="T693" s="24">
        <f t="shared" ref="T693:T696" si="740">IF(O693/ I693&gt;100%,100%,O693/I693)</f>
        <v>0</v>
      </c>
      <c r="U693" s="24">
        <f t="shared" ref="U693:U696" si="741">IF(P693/ I693&gt;100%,100%,P693/I693)</f>
        <v>0</v>
      </c>
      <c r="V693" s="24">
        <f t="shared" ref="V693:V696" si="742">IF(Q693/ I693&gt;100%,100%,Q693/I693)</f>
        <v>0</v>
      </c>
      <c r="W693" s="25">
        <f t="shared" ref="W693:W696" si="743">+S693</f>
        <v>0</v>
      </c>
      <c r="X693" s="24">
        <f t="shared" ref="X693:X696" si="744">IF(S693+T693&gt;100%,100%,S693+T693)</f>
        <v>0</v>
      </c>
      <c r="Y693" s="24">
        <f t="shared" ref="Y693:Y696" si="745">IF(S693+T693+U693&gt;100%,100%,S693+T693+U693)</f>
        <v>0</v>
      </c>
      <c r="Z693" s="24">
        <f t="shared" ref="Z693:Z696" si="746">IF(S693+T693+U693+V693&gt;100%,100%,S693+T693+U693+V693)</f>
        <v>0</v>
      </c>
      <c r="AA693" s="40" t="s">
        <v>1608</v>
      </c>
      <c r="AB693" s="40"/>
      <c r="AC693" s="33"/>
      <c r="AD693" s="33"/>
      <c r="AE693" s="34"/>
    </row>
    <row r="694" spans="1:31" ht="86.4" x14ac:dyDescent="0.3">
      <c r="A694" s="159" t="s">
        <v>1348</v>
      </c>
      <c r="B694" s="80" t="s">
        <v>1599</v>
      </c>
      <c r="C694" s="81" t="s">
        <v>1600</v>
      </c>
      <c r="D694" s="337" t="s">
        <v>1609</v>
      </c>
      <c r="E694" s="18"/>
      <c r="F694" s="18"/>
      <c r="G694" s="18"/>
      <c r="H694" s="304" t="s">
        <v>2361</v>
      </c>
      <c r="I694" s="43">
        <v>0.8</v>
      </c>
      <c r="J694" s="165" t="s">
        <v>1610</v>
      </c>
      <c r="K694" s="21" t="s">
        <v>326</v>
      </c>
      <c r="L694" s="21" t="s">
        <v>326</v>
      </c>
      <c r="M694" s="79">
        <v>2026</v>
      </c>
      <c r="N694" s="22"/>
      <c r="O694" s="75"/>
      <c r="P694" s="23"/>
      <c r="Q694" s="23"/>
      <c r="R694" s="75">
        <f t="shared" si="738"/>
        <v>0</v>
      </c>
      <c r="S694" s="24">
        <f t="shared" si="739"/>
        <v>0</v>
      </c>
      <c r="T694" s="24">
        <f t="shared" si="740"/>
        <v>0</v>
      </c>
      <c r="U694" s="24">
        <f t="shared" si="741"/>
        <v>0</v>
      </c>
      <c r="V694" s="24">
        <f t="shared" si="742"/>
        <v>0</v>
      </c>
      <c r="W694" s="25">
        <f t="shared" si="743"/>
        <v>0</v>
      </c>
      <c r="X694" s="24">
        <f t="shared" si="744"/>
        <v>0</v>
      </c>
      <c r="Y694" s="24">
        <f t="shared" si="745"/>
        <v>0</v>
      </c>
      <c r="Z694" s="24">
        <f t="shared" si="746"/>
        <v>0</v>
      </c>
      <c r="AA694" s="40" t="s">
        <v>1611</v>
      </c>
      <c r="AB694" s="47"/>
      <c r="AC694" s="33"/>
      <c r="AD694" s="33"/>
      <c r="AE694" s="34"/>
    </row>
    <row r="695" spans="1:31" ht="86.4" x14ac:dyDescent="0.3">
      <c r="A695" s="159" t="s">
        <v>1348</v>
      </c>
      <c r="B695" s="80" t="s">
        <v>1599</v>
      </c>
      <c r="C695" s="81" t="s">
        <v>1600</v>
      </c>
      <c r="D695" s="337" t="s">
        <v>1612</v>
      </c>
      <c r="E695" s="18"/>
      <c r="F695" s="18"/>
      <c r="G695" s="18"/>
      <c r="H695" s="304" t="s">
        <v>2361</v>
      </c>
      <c r="I695" s="19">
        <v>700</v>
      </c>
      <c r="J695" s="165" t="s">
        <v>1613</v>
      </c>
      <c r="K695" s="21" t="s">
        <v>326</v>
      </c>
      <c r="L695" s="21" t="s">
        <v>326</v>
      </c>
      <c r="M695" s="79">
        <v>2026</v>
      </c>
      <c r="N695" s="22"/>
      <c r="O695" s="23"/>
      <c r="P695" s="23"/>
      <c r="Q695" s="23"/>
      <c r="R695" s="23">
        <f t="shared" si="738"/>
        <v>0</v>
      </c>
      <c r="S695" s="24">
        <f t="shared" si="739"/>
        <v>0</v>
      </c>
      <c r="T695" s="24">
        <f t="shared" si="740"/>
        <v>0</v>
      </c>
      <c r="U695" s="24">
        <f t="shared" si="741"/>
        <v>0</v>
      </c>
      <c r="V695" s="24">
        <f t="shared" si="742"/>
        <v>0</v>
      </c>
      <c r="W695" s="25">
        <f t="shared" si="743"/>
        <v>0</v>
      </c>
      <c r="X695" s="24">
        <f t="shared" si="744"/>
        <v>0</v>
      </c>
      <c r="Y695" s="24">
        <f t="shared" si="745"/>
        <v>0</v>
      </c>
      <c r="Z695" s="24">
        <f t="shared" si="746"/>
        <v>0</v>
      </c>
      <c r="AA695" s="40" t="s">
        <v>1614</v>
      </c>
      <c r="AB695" s="33"/>
      <c r="AC695" s="33"/>
      <c r="AD695" s="33"/>
      <c r="AE695" s="34"/>
    </row>
    <row r="696" spans="1:31" ht="76.2" customHeight="1" x14ac:dyDescent="0.3">
      <c r="A696" s="159" t="s">
        <v>1348</v>
      </c>
      <c r="B696" s="71" t="s">
        <v>1615</v>
      </c>
      <c r="C696" s="72" t="s">
        <v>1600</v>
      </c>
      <c r="D696" s="309" t="s">
        <v>1616</v>
      </c>
      <c r="E696" s="73" t="s">
        <v>35</v>
      </c>
      <c r="F696" s="73"/>
      <c r="G696" s="73"/>
      <c r="H696" s="304" t="s">
        <v>41</v>
      </c>
      <c r="I696" s="19">
        <v>2</v>
      </c>
      <c r="J696" s="20" t="s">
        <v>1617</v>
      </c>
      <c r="K696" s="21" t="s">
        <v>226</v>
      </c>
      <c r="L696" s="89" t="s">
        <v>1699</v>
      </c>
      <c r="M696" s="79">
        <v>2026</v>
      </c>
      <c r="N696" s="22"/>
      <c r="O696" s="23"/>
      <c r="P696" s="23"/>
      <c r="Q696" s="23"/>
      <c r="R696" s="23">
        <f t="shared" si="738"/>
        <v>0</v>
      </c>
      <c r="S696" s="24">
        <f t="shared" si="739"/>
        <v>0</v>
      </c>
      <c r="T696" s="24">
        <f t="shared" si="740"/>
        <v>0</v>
      </c>
      <c r="U696" s="24">
        <f t="shared" si="741"/>
        <v>0</v>
      </c>
      <c r="V696" s="24">
        <f t="shared" si="742"/>
        <v>0</v>
      </c>
      <c r="W696" s="25">
        <f t="shared" si="743"/>
        <v>0</v>
      </c>
      <c r="X696" s="24">
        <f t="shared" si="744"/>
        <v>0</v>
      </c>
      <c r="Y696" s="24">
        <f t="shared" si="745"/>
        <v>0</v>
      </c>
      <c r="Z696" s="24">
        <f t="shared" si="746"/>
        <v>0</v>
      </c>
      <c r="AA696" s="33"/>
      <c r="AB696" s="33"/>
      <c r="AC696" s="33"/>
      <c r="AD696" s="33"/>
      <c r="AE696" s="34"/>
    </row>
    <row r="697" spans="1:31" ht="86.4" hidden="1" x14ac:dyDescent="0.3">
      <c r="A697" s="159" t="s">
        <v>1348</v>
      </c>
      <c r="B697" s="71" t="s">
        <v>1615</v>
      </c>
      <c r="C697" s="72" t="s">
        <v>1600</v>
      </c>
      <c r="D697" s="73" t="s">
        <v>1618</v>
      </c>
      <c r="E697" s="73" t="s">
        <v>35</v>
      </c>
      <c r="F697" s="73"/>
      <c r="G697" s="73"/>
      <c r="H697" s="18" t="s">
        <v>41</v>
      </c>
      <c r="I697" s="19"/>
      <c r="J697" s="20"/>
      <c r="K697" s="21" t="s">
        <v>226</v>
      </c>
      <c r="L697" s="148" t="s">
        <v>905</v>
      </c>
      <c r="M697" s="79">
        <v>2027</v>
      </c>
      <c r="N697" s="22"/>
      <c r="O697" s="33"/>
      <c r="P697" s="33"/>
      <c r="Q697" s="33"/>
      <c r="R697" s="23">
        <f t="shared" si="738"/>
        <v>0</v>
      </c>
      <c r="S697" s="24" t="e">
        <f t="shared" si="739"/>
        <v>#DIV/0!</v>
      </c>
      <c r="T697" s="33"/>
      <c r="U697" s="33"/>
      <c r="V697" s="33"/>
      <c r="W697" s="33"/>
      <c r="X697" s="33"/>
      <c r="Y697" s="33"/>
      <c r="Z697" s="33"/>
      <c r="AA697" s="33"/>
      <c r="AB697" s="33"/>
      <c r="AC697" s="33"/>
      <c r="AD697" s="33"/>
      <c r="AE697" s="34"/>
    </row>
    <row r="698" spans="1:31" ht="86.4" hidden="1" x14ac:dyDescent="0.3">
      <c r="A698" s="159" t="s">
        <v>1348</v>
      </c>
      <c r="B698" s="71" t="s">
        <v>1615</v>
      </c>
      <c r="C698" s="72" t="s">
        <v>1600</v>
      </c>
      <c r="D698" s="73" t="s">
        <v>1619</v>
      </c>
      <c r="E698" s="73" t="s">
        <v>35</v>
      </c>
      <c r="F698" s="73"/>
      <c r="G698" s="73"/>
      <c r="H698" s="18" t="s">
        <v>41</v>
      </c>
      <c r="I698" s="19"/>
      <c r="J698" s="20"/>
      <c r="K698" s="21" t="s">
        <v>226</v>
      </c>
      <c r="L698" s="148" t="s">
        <v>905</v>
      </c>
      <c r="M698" s="79">
        <v>2027</v>
      </c>
      <c r="N698" s="22"/>
      <c r="O698" s="33"/>
      <c r="P698" s="33"/>
      <c r="Q698" s="33"/>
      <c r="R698" s="23">
        <f t="shared" si="738"/>
        <v>0</v>
      </c>
      <c r="S698" s="24" t="e">
        <f t="shared" si="739"/>
        <v>#DIV/0!</v>
      </c>
      <c r="T698" s="33"/>
      <c r="U698" s="33"/>
      <c r="V698" s="33"/>
      <c r="W698" s="33"/>
      <c r="X698" s="33"/>
      <c r="Y698" s="33"/>
      <c r="Z698" s="33"/>
      <c r="AA698" s="33"/>
      <c r="AB698" s="33"/>
      <c r="AC698" s="33"/>
      <c r="AD698" s="33"/>
      <c r="AE698" s="34"/>
    </row>
    <row r="699" spans="1:31" ht="86.4" hidden="1" x14ac:dyDescent="0.3">
      <c r="A699" s="159" t="s">
        <v>1348</v>
      </c>
      <c r="B699" s="71" t="s">
        <v>1615</v>
      </c>
      <c r="C699" s="72" t="s">
        <v>1600</v>
      </c>
      <c r="D699" s="73" t="s">
        <v>1620</v>
      </c>
      <c r="E699" s="73" t="s">
        <v>35</v>
      </c>
      <c r="F699" s="73"/>
      <c r="G699" s="73"/>
      <c r="H699" s="18" t="s">
        <v>41</v>
      </c>
      <c r="I699" s="19"/>
      <c r="J699" s="20"/>
      <c r="K699" s="21" t="s">
        <v>226</v>
      </c>
      <c r="L699" s="148" t="s">
        <v>905</v>
      </c>
      <c r="M699" s="79">
        <v>2027</v>
      </c>
      <c r="N699" s="22"/>
      <c r="O699" s="33"/>
      <c r="P699" s="33"/>
      <c r="Q699" s="33"/>
      <c r="R699" s="23">
        <f t="shared" si="738"/>
        <v>0</v>
      </c>
      <c r="S699" s="24" t="e">
        <f t="shared" si="739"/>
        <v>#DIV/0!</v>
      </c>
      <c r="T699" s="33"/>
      <c r="U699" s="33"/>
      <c r="V699" s="33"/>
      <c r="W699" s="33"/>
      <c r="X699" s="33"/>
      <c r="Y699" s="33"/>
      <c r="Z699" s="33"/>
      <c r="AA699" s="33"/>
      <c r="AB699" s="33"/>
      <c r="AC699" s="33"/>
      <c r="AD699" s="33"/>
      <c r="AE699" s="34"/>
    </row>
    <row r="700" spans="1:31" ht="86.4" hidden="1" x14ac:dyDescent="0.3">
      <c r="A700" s="159" t="s">
        <v>1348</v>
      </c>
      <c r="B700" s="71" t="s">
        <v>1615</v>
      </c>
      <c r="C700" s="72" t="s">
        <v>1600</v>
      </c>
      <c r="D700" s="18" t="s">
        <v>1621</v>
      </c>
      <c r="E700" s="18"/>
      <c r="F700" s="18" t="s">
        <v>35</v>
      </c>
      <c r="G700" s="18"/>
      <c r="H700" s="18" t="s">
        <v>41</v>
      </c>
      <c r="I700" s="19"/>
      <c r="J700" s="20"/>
      <c r="K700" s="21" t="s">
        <v>226</v>
      </c>
      <c r="L700" s="148" t="s">
        <v>905</v>
      </c>
      <c r="M700" s="79">
        <v>2027</v>
      </c>
      <c r="N700" s="22"/>
      <c r="O700" s="33"/>
      <c r="P700" s="33"/>
      <c r="Q700" s="33"/>
      <c r="R700" s="33"/>
      <c r="S700" s="33"/>
      <c r="T700" s="33"/>
      <c r="U700" s="33"/>
      <c r="V700" s="33"/>
      <c r="W700" s="33"/>
      <c r="X700" s="33"/>
      <c r="Y700" s="33"/>
      <c r="Z700" s="33"/>
      <c r="AA700" s="33"/>
      <c r="AB700" s="33"/>
      <c r="AC700" s="33"/>
      <c r="AD700" s="33"/>
      <c r="AE700" s="34"/>
    </row>
    <row r="701" spans="1:31" ht="28.95" customHeight="1" x14ac:dyDescent="0.3">
      <c r="A701" s="159" t="s">
        <v>1348</v>
      </c>
      <c r="B701" s="71" t="s">
        <v>1622</v>
      </c>
      <c r="C701" s="72" t="s">
        <v>1623</v>
      </c>
      <c r="D701" s="303" t="s">
        <v>1624</v>
      </c>
      <c r="E701" s="18" t="s">
        <v>35</v>
      </c>
      <c r="F701" s="18"/>
      <c r="G701" s="18"/>
      <c r="H701" s="304" t="s">
        <v>41</v>
      </c>
      <c r="I701" s="19">
        <v>3</v>
      </c>
      <c r="J701" s="20" t="s">
        <v>1625</v>
      </c>
      <c r="K701" s="21" t="s">
        <v>75</v>
      </c>
      <c r="L701" s="21" t="s">
        <v>76</v>
      </c>
      <c r="M701" s="79">
        <v>2026</v>
      </c>
      <c r="N701" s="22"/>
      <c r="O701" s="33"/>
      <c r="P701" s="33"/>
      <c r="Q701" s="33"/>
      <c r="R701" s="33"/>
      <c r="S701" s="33"/>
      <c r="T701" s="33"/>
      <c r="U701" s="33"/>
      <c r="V701" s="33"/>
      <c r="W701" s="33"/>
      <c r="X701" s="33"/>
      <c r="Y701" s="33"/>
      <c r="Z701" s="33"/>
      <c r="AA701" s="33"/>
      <c r="AB701" s="33"/>
      <c r="AC701" s="33"/>
      <c r="AD701" s="33"/>
      <c r="AE701" s="34"/>
    </row>
    <row r="702" spans="1:31" ht="43.2" hidden="1" x14ac:dyDescent="0.3">
      <c r="A702" s="159" t="s">
        <v>1348</v>
      </c>
      <c r="B702" s="71" t="s">
        <v>1622</v>
      </c>
      <c r="C702" s="72" t="s">
        <v>1623</v>
      </c>
      <c r="D702" s="18" t="s">
        <v>1626</v>
      </c>
      <c r="E702" s="18" t="s">
        <v>35</v>
      </c>
      <c r="F702" s="18"/>
      <c r="G702" s="18"/>
      <c r="H702" s="18" t="s">
        <v>41</v>
      </c>
      <c r="I702" s="20"/>
      <c r="J702" s="20"/>
      <c r="K702" s="21" t="s">
        <v>75</v>
      </c>
      <c r="L702" s="21" t="s">
        <v>76</v>
      </c>
      <c r="M702" s="79">
        <v>2027</v>
      </c>
      <c r="N702" s="22"/>
      <c r="O702" s="33"/>
      <c r="P702" s="33"/>
      <c r="Q702" s="33"/>
      <c r="R702" s="33"/>
      <c r="S702" s="33"/>
      <c r="T702" s="33"/>
      <c r="U702" s="33"/>
      <c r="V702" s="33"/>
      <c r="W702" s="33"/>
      <c r="X702" s="33"/>
      <c r="Y702" s="33"/>
      <c r="Z702" s="33"/>
      <c r="AA702" s="33"/>
      <c r="AB702" s="33"/>
      <c r="AC702" s="33"/>
      <c r="AD702" s="33"/>
      <c r="AE702" s="34"/>
    </row>
    <row r="703" spans="1:31" ht="43.2" hidden="1" x14ac:dyDescent="0.3">
      <c r="A703" s="159" t="s">
        <v>1348</v>
      </c>
      <c r="B703" s="71" t="s">
        <v>1622</v>
      </c>
      <c r="C703" s="72" t="s">
        <v>1623</v>
      </c>
      <c r="D703" s="18" t="s">
        <v>1627</v>
      </c>
      <c r="E703" s="18" t="s">
        <v>35</v>
      </c>
      <c r="F703" s="18"/>
      <c r="G703" s="18"/>
      <c r="H703" s="18" t="s">
        <v>41</v>
      </c>
      <c r="I703" s="20"/>
      <c r="J703" s="20"/>
      <c r="K703" s="21" t="s">
        <v>75</v>
      </c>
      <c r="L703" s="21" t="s">
        <v>76</v>
      </c>
      <c r="M703" s="79">
        <v>2027</v>
      </c>
      <c r="N703" s="22"/>
      <c r="O703" s="33"/>
      <c r="P703" s="33"/>
      <c r="Q703" s="33"/>
      <c r="R703" s="33"/>
      <c r="S703" s="33"/>
      <c r="T703" s="33"/>
      <c r="U703" s="33"/>
      <c r="V703" s="33"/>
      <c r="W703" s="33"/>
      <c r="X703" s="33"/>
      <c r="Y703" s="33"/>
      <c r="Z703" s="33"/>
      <c r="AA703" s="33"/>
      <c r="AB703" s="33"/>
      <c r="AC703" s="33"/>
      <c r="AD703" s="33"/>
      <c r="AE703" s="34"/>
    </row>
    <row r="704" spans="1:31" ht="100.95" hidden="1" customHeight="1" x14ac:dyDescent="0.3">
      <c r="A704" s="159" t="s">
        <v>1348</v>
      </c>
      <c r="B704" s="110" t="s">
        <v>1628</v>
      </c>
      <c r="C704" s="215" t="s">
        <v>1629</v>
      </c>
      <c r="D704" s="216" t="s">
        <v>1630</v>
      </c>
      <c r="E704" s="216" t="s">
        <v>35</v>
      </c>
      <c r="F704" s="216"/>
      <c r="G704" s="216"/>
      <c r="H704" s="179" t="s">
        <v>41</v>
      </c>
      <c r="I704" s="217">
        <v>1</v>
      </c>
      <c r="J704" s="218" t="s">
        <v>1631</v>
      </c>
      <c r="K704" s="21" t="s">
        <v>129</v>
      </c>
      <c r="L704" s="129" t="s">
        <v>865</v>
      </c>
      <c r="M704" s="79">
        <v>2027</v>
      </c>
      <c r="N704" s="22"/>
      <c r="O704" s="23"/>
      <c r="P704" s="23"/>
      <c r="Q704" s="23"/>
      <c r="R704" s="23">
        <f t="shared" ref="R704:R705" si="747">+N704+O704+P704+Q704</f>
        <v>0</v>
      </c>
      <c r="S704" s="24">
        <f t="shared" ref="S704:S705" si="748">IF(N704/ I704&gt;100%,100%,N704/I704)</f>
        <v>0</v>
      </c>
      <c r="T704" s="24">
        <f t="shared" ref="T704:T705" si="749">IF(O704/ I704&gt;100%,100%,O704/I704)</f>
        <v>0</v>
      </c>
      <c r="U704" s="24">
        <f t="shared" ref="U704:U705" si="750">IF(P704/ I704&gt;100%,100%,P704/I704)</f>
        <v>0</v>
      </c>
      <c r="V704" s="24">
        <f t="shared" ref="V704:V705" si="751">IF(Q704/ I704&gt;100%,100%,Q704/I704)</f>
        <v>0</v>
      </c>
      <c r="W704" s="25">
        <f t="shared" ref="W704:W705" si="752">+S704</f>
        <v>0</v>
      </c>
      <c r="X704" s="24">
        <f t="shared" ref="X704:X705" si="753">IF(S704+T704&gt;100%,100%,S704+T704)</f>
        <v>0</v>
      </c>
      <c r="Y704" s="24">
        <f t="shared" ref="Y704:Y705" si="754">IF(S704+T704+U704&gt;100%,100%,S704+T704+U704)</f>
        <v>0</v>
      </c>
      <c r="Z704" s="24">
        <f t="shared" ref="Z704:Z705" si="755">IF(S704+T704+U704+V704&gt;100%,100%,S704+T704+U704+V704)</f>
        <v>0</v>
      </c>
      <c r="AA704" s="33"/>
      <c r="AB704" s="33"/>
      <c r="AC704" s="33"/>
      <c r="AD704" s="33"/>
      <c r="AE704" s="34"/>
    </row>
    <row r="705" spans="1:31" ht="127.95" customHeight="1" x14ac:dyDescent="0.3">
      <c r="A705" s="159" t="s">
        <v>1348</v>
      </c>
      <c r="B705" s="110" t="s">
        <v>1628</v>
      </c>
      <c r="C705" s="111" t="s">
        <v>1632</v>
      </c>
      <c r="D705" s="323" t="s">
        <v>1633</v>
      </c>
      <c r="E705" s="112" t="s">
        <v>35</v>
      </c>
      <c r="F705" s="112"/>
      <c r="G705" s="112"/>
      <c r="H705" s="304" t="s">
        <v>41</v>
      </c>
      <c r="I705" s="19">
        <v>1</v>
      </c>
      <c r="J705" s="20" t="s">
        <v>1634</v>
      </c>
      <c r="K705" s="21" t="s">
        <v>129</v>
      </c>
      <c r="L705" s="129" t="s">
        <v>865</v>
      </c>
      <c r="M705" s="79">
        <v>2026</v>
      </c>
      <c r="N705" s="22"/>
      <c r="O705" s="23"/>
      <c r="P705" s="23"/>
      <c r="Q705" s="23"/>
      <c r="R705" s="23">
        <f t="shared" si="747"/>
        <v>0</v>
      </c>
      <c r="S705" s="24">
        <f t="shared" si="748"/>
        <v>0</v>
      </c>
      <c r="T705" s="24">
        <f t="shared" si="749"/>
        <v>0</v>
      </c>
      <c r="U705" s="24">
        <f t="shared" si="750"/>
        <v>0</v>
      </c>
      <c r="V705" s="24">
        <f t="shared" si="751"/>
        <v>0</v>
      </c>
      <c r="W705" s="25">
        <f t="shared" si="752"/>
        <v>0</v>
      </c>
      <c r="X705" s="24">
        <f t="shared" si="753"/>
        <v>0</v>
      </c>
      <c r="Y705" s="24">
        <f t="shared" si="754"/>
        <v>0</v>
      </c>
      <c r="Z705" s="24">
        <f t="shared" si="755"/>
        <v>0</v>
      </c>
      <c r="AA705" s="33"/>
      <c r="AB705" s="33"/>
      <c r="AC705" s="33"/>
      <c r="AD705" s="33"/>
      <c r="AE705" s="34"/>
    </row>
    <row r="706" spans="1:31" ht="118.95" hidden="1" customHeight="1" x14ac:dyDescent="0.3">
      <c r="A706" s="159" t="s">
        <v>1348</v>
      </c>
      <c r="B706" s="110" t="s">
        <v>1628</v>
      </c>
      <c r="C706" s="111" t="s">
        <v>1632</v>
      </c>
      <c r="D706" s="18" t="s">
        <v>1635</v>
      </c>
      <c r="E706" s="18"/>
      <c r="F706" s="18" t="s">
        <v>35</v>
      </c>
      <c r="G706" s="18"/>
      <c r="H706" s="18" t="s">
        <v>41</v>
      </c>
      <c r="I706" s="37"/>
      <c r="J706" s="37"/>
      <c r="K706" s="21" t="s">
        <v>129</v>
      </c>
      <c r="L706" s="129" t="s">
        <v>865</v>
      </c>
      <c r="M706" s="79">
        <v>2027</v>
      </c>
      <c r="N706" s="22"/>
      <c r="O706" s="33"/>
      <c r="P706" s="33"/>
      <c r="Q706" s="33"/>
      <c r="R706" s="33"/>
      <c r="S706" s="33"/>
      <c r="T706" s="33"/>
      <c r="U706" s="33"/>
      <c r="V706" s="33"/>
      <c r="W706" s="33"/>
      <c r="X706" s="33"/>
      <c r="Y706" s="33"/>
      <c r="Z706" s="33"/>
      <c r="AA706" s="33"/>
      <c r="AB706" s="33"/>
      <c r="AC706" s="33"/>
      <c r="AD706" s="33"/>
      <c r="AE706" s="34"/>
    </row>
    <row r="707" spans="1:31" ht="105.6" hidden="1" customHeight="1" x14ac:dyDescent="0.3">
      <c r="A707" s="159" t="s">
        <v>1348</v>
      </c>
      <c r="B707" s="110" t="s">
        <v>1628</v>
      </c>
      <c r="C707" s="111" t="s">
        <v>1632</v>
      </c>
      <c r="D707" s="18" t="s">
        <v>1636</v>
      </c>
      <c r="E707" s="18"/>
      <c r="F707" s="18" t="s">
        <v>35</v>
      </c>
      <c r="G707" s="18"/>
      <c r="H707" s="18" t="s">
        <v>41</v>
      </c>
      <c r="I707" s="37"/>
      <c r="J707" s="37"/>
      <c r="K707" s="21" t="s">
        <v>129</v>
      </c>
      <c r="L707" s="129" t="s">
        <v>865</v>
      </c>
      <c r="M707" s="79">
        <v>2027</v>
      </c>
      <c r="N707" s="22"/>
      <c r="O707" s="33"/>
      <c r="P707" s="33"/>
      <c r="Q707" s="33"/>
      <c r="R707" s="33"/>
      <c r="S707" s="33"/>
      <c r="T707" s="33"/>
      <c r="U707" s="33"/>
      <c r="V707" s="33"/>
      <c r="W707" s="33"/>
      <c r="X707" s="33"/>
      <c r="Y707" s="33"/>
      <c r="Z707" s="33"/>
      <c r="AA707" s="33"/>
      <c r="AB707" s="33"/>
      <c r="AC707" s="33"/>
      <c r="AD707" s="33"/>
      <c r="AE707" s="34"/>
    </row>
    <row r="708" spans="1:31" ht="57.6" x14ac:dyDescent="0.3">
      <c r="A708" s="159" t="s">
        <v>1348</v>
      </c>
      <c r="B708" s="110" t="s">
        <v>1628</v>
      </c>
      <c r="C708" s="111" t="s">
        <v>1632</v>
      </c>
      <c r="D708" s="323" t="s">
        <v>1637</v>
      </c>
      <c r="E708" s="112" t="s">
        <v>35</v>
      </c>
      <c r="F708" s="112"/>
      <c r="G708" s="112"/>
      <c r="H708" s="304" t="s">
        <v>41</v>
      </c>
      <c r="I708" s="43">
        <v>1</v>
      </c>
      <c r="J708" s="20" t="s">
        <v>1638</v>
      </c>
      <c r="K708" s="21" t="s">
        <v>129</v>
      </c>
      <c r="L708" s="129" t="s">
        <v>865</v>
      </c>
      <c r="M708" s="79">
        <v>2026</v>
      </c>
      <c r="N708" s="22"/>
      <c r="O708" s="23"/>
      <c r="P708" s="23"/>
      <c r="Q708" s="23"/>
      <c r="R708" s="23">
        <f t="shared" ref="R708:R999" si="756">+N708+O708+P708+Q708</f>
        <v>0</v>
      </c>
      <c r="S708" s="24">
        <f t="shared" ref="S708:S999" si="757">IF(N708/ I708&gt;100%,100%,N708/I708)</f>
        <v>0</v>
      </c>
      <c r="T708" s="24">
        <f t="shared" ref="T708:T992" si="758">IF(O708/ I708&gt;100%,100%,O708/I708)</f>
        <v>0</v>
      </c>
      <c r="U708" s="24">
        <f t="shared" ref="U708:U991" si="759">IF(P708/ I708&gt;100%,100%,P708/I708)</f>
        <v>0</v>
      </c>
      <c r="V708" s="24">
        <f t="shared" ref="V708:V991" si="760">IF(Q708/ I708&gt;100%,100%,Q708/I708)</f>
        <v>0</v>
      </c>
      <c r="W708" s="25">
        <f t="shared" ref="W708:W722" si="761">+S708</f>
        <v>0</v>
      </c>
      <c r="X708" s="24">
        <f t="shared" ref="X708:X992" si="762">IF(S708+T708&gt;100%,100%,S708+T708)</f>
        <v>0</v>
      </c>
      <c r="Y708" s="24">
        <f t="shared" ref="Y708:Y992" si="763">IF(S708+T708+U708&gt;100%,100%,S708+T708+U708)</f>
        <v>0</v>
      </c>
      <c r="Z708" s="24">
        <f t="shared" ref="Z708:Z992" si="764">IF(S708+T708+U708+V708&gt;100%,100%,S708+T708+U708+V708)</f>
        <v>0</v>
      </c>
      <c r="AA708" s="33"/>
      <c r="AB708" s="33"/>
      <c r="AC708" s="33"/>
      <c r="AD708" s="33"/>
      <c r="AE708" s="34"/>
    </row>
    <row r="709" spans="1:31" ht="57.6" hidden="1" x14ac:dyDescent="0.3">
      <c r="A709" s="219" t="s">
        <v>1348</v>
      </c>
      <c r="B709" s="220" t="s">
        <v>1628</v>
      </c>
      <c r="C709" s="215" t="s">
        <v>1629</v>
      </c>
      <c r="D709" s="216" t="s">
        <v>1639</v>
      </c>
      <c r="E709" s="216" t="s">
        <v>35</v>
      </c>
      <c r="F709" s="216"/>
      <c r="G709" s="216"/>
      <c r="H709" s="179" t="s">
        <v>41</v>
      </c>
      <c r="I709" s="221">
        <v>1</v>
      </c>
      <c r="J709" s="218" t="s">
        <v>1640</v>
      </c>
      <c r="K709" s="21" t="s">
        <v>129</v>
      </c>
      <c r="L709" s="129" t="s">
        <v>865</v>
      </c>
      <c r="M709" s="79">
        <v>2027</v>
      </c>
      <c r="N709" s="22"/>
      <c r="O709" s="23"/>
      <c r="P709" s="23"/>
      <c r="Q709" s="23"/>
      <c r="R709" s="23">
        <f t="shared" si="756"/>
        <v>0</v>
      </c>
      <c r="S709" s="24">
        <f t="shared" si="757"/>
        <v>0</v>
      </c>
      <c r="T709" s="24">
        <f t="shared" si="758"/>
        <v>0</v>
      </c>
      <c r="U709" s="24">
        <f t="shared" si="759"/>
        <v>0</v>
      </c>
      <c r="V709" s="24">
        <f t="shared" si="760"/>
        <v>0</v>
      </c>
      <c r="W709" s="25">
        <f t="shared" si="761"/>
        <v>0</v>
      </c>
      <c r="X709" s="24">
        <f t="shared" si="762"/>
        <v>0</v>
      </c>
      <c r="Y709" s="24">
        <f t="shared" si="763"/>
        <v>0</v>
      </c>
      <c r="Z709" s="24">
        <f t="shared" si="764"/>
        <v>0</v>
      </c>
      <c r="AA709" s="33"/>
      <c r="AB709" s="33"/>
      <c r="AC709" s="33"/>
      <c r="AD709" s="33"/>
      <c r="AE709" s="34"/>
    </row>
    <row r="710" spans="1:31" ht="60.6" customHeight="1" x14ac:dyDescent="0.3">
      <c r="A710" s="159" t="s">
        <v>1348</v>
      </c>
      <c r="B710" s="110" t="s">
        <v>1641</v>
      </c>
      <c r="C710" s="111" t="s">
        <v>1642</v>
      </c>
      <c r="D710" s="303" t="s">
        <v>1643</v>
      </c>
      <c r="E710" s="112" t="s">
        <v>35</v>
      </c>
      <c r="F710" s="112"/>
      <c r="G710" s="112"/>
      <c r="H710" s="304" t="s">
        <v>41</v>
      </c>
      <c r="I710" s="134">
        <v>2</v>
      </c>
      <c r="J710" s="135" t="s">
        <v>1644</v>
      </c>
      <c r="K710" s="21" t="s">
        <v>75</v>
      </c>
      <c r="L710" s="21" t="s">
        <v>76</v>
      </c>
      <c r="M710" s="79">
        <v>2026</v>
      </c>
      <c r="N710" s="22"/>
      <c r="O710" s="23"/>
      <c r="P710" s="23"/>
      <c r="Q710" s="23"/>
      <c r="R710" s="23">
        <f t="shared" si="756"/>
        <v>0</v>
      </c>
      <c r="S710" s="24">
        <f t="shared" si="757"/>
        <v>0</v>
      </c>
      <c r="T710" s="24">
        <f t="shared" si="758"/>
        <v>0</v>
      </c>
      <c r="U710" s="24">
        <f t="shared" si="759"/>
        <v>0</v>
      </c>
      <c r="V710" s="24">
        <f t="shared" si="760"/>
        <v>0</v>
      </c>
      <c r="W710" s="25">
        <f t="shared" si="761"/>
        <v>0</v>
      </c>
      <c r="X710" s="24">
        <f t="shared" si="762"/>
        <v>0</v>
      </c>
      <c r="Y710" s="24">
        <f t="shared" si="763"/>
        <v>0</v>
      </c>
      <c r="Z710" s="24">
        <f t="shared" si="764"/>
        <v>0</v>
      </c>
      <c r="AA710" s="33"/>
      <c r="AB710" s="33"/>
      <c r="AC710" s="33"/>
      <c r="AD710" s="33"/>
      <c r="AE710" s="34"/>
    </row>
    <row r="711" spans="1:31" ht="79.95" customHeight="1" x14ac:dyDescent="0.3">
      <c r="A711" s="159" t="s">
        <v>1348</v>
      </c>
      <c r="B711" s="71" t="s">
        <v>1531</v>
      </c>
      <c r="C711" s="111"/>
      <c r="D711" s="342" t="s">
        <v>1645</v>
      </c>
      <c r="E711" s="112"/>
      <c r="F711" s="112"/>
      <c r="G711" s="112"/>
      <c r="H711" s="332" t="s">
        <v>1646</v>
      </c>
      <c r="I711" s="134">
        <v>50</v>
      </c>
      <c r="J711" s="222" t="s">
        <v>1647</v>
      </c>
      <c r="K711" s="62" t="s">
        <v>592</v>
      </c>
      <c r="L711" s="21" t="s">
        <v>1648</v>
      </c>
      <c r="M711" s="79">
        <v>2026</v>
      </c>
      <c r="N711" s="22"/>
      <c r="O711" s="22"/>
      <c r="P711" s="23"/>
      <c r="Q711" s="23"/>
      <c r="R711" s="23">
        <f t="shared" si="756"/>
        <v>0</v>
      </c>
      <c r="S711" s="24">
        <f t="shared" si="757"/>
        <v>0</v>
      </c>
      <c r="T711" s="24">
        <f t="shared" si="758"/>
        <v>0</v>
      </c>
      <c r="U711" s="24">
        <f t="shared" si="759"/>
        <v>0</v>
      </c>
      <c r="V711" s="24">
        <f t="shared" si="760"/>
        <v>0</v>
      </c>
      <c r="W711" s="25">
        <f t="shared" si="761"/>
        <v>0</v>
      </c>
      <c r="X711" s="24">
        <f t="shared" si="762"/>
        <v>0</v>
      </c>
      <c r="Y711" s="24">
        <f t="shared" si="763"/>
        <v>0</v>
      </c>
      <c r="Z711" s="24">
        <f t="shared" si="764"/>
        <v>0</v>
      </c>
      <c r="AA711" s="48"/>
      <c r="AB711" s="48"/>
      <c r="AC711" s="48"/>
      <c r="AD711" s="48"/>
      <c r="AE711" s="34"/>
    </row>
    <row r="712" spans="1:31" ht="60.6" customHeight="1" x14ac:dyDescent="0.3">
      <c r="A712" s="159" t="s">
        <v>1348</v>
      </c>
      <c r="B712" s="71" t="s">
        <v>1531</v>
      </c>
      <c r="C712" s="111"/>
      <c r="D712" s="342" t="s">
        <v>1649</v>
      </c>
      <c r="E712" s="112"/>
      <c r="F712" s="112"/>
      <c r="G712" s="112"/>
      <c r="H712" s="332" t="s">
        <v>1646</v>
      </c>
      <c r="I712" s="134">
        <v>1</v>
      </c>
      <c r="J712" s="222" t="s">
        <v>1650</v>
      </c>
      <c r="K712" s="62" t="s">
        <v>592</v>
      </c>
      <c r="L712" s="21" t="s">
        <v>1648</v>
      </c>
      <c r="M712" s="79">
        <v>2026</v>
      </c>
      <c r="N712" s="22"/>
      <c r="O712" s="22"/>
      <c r="P712" s="223"/>
      <c r="Q712" s="223"/>
      <c r="R712" s="75">
        <f t="shared" si="756"/>
        <v>0</v>
      </c>
      <c r="S712" s="24">
        <f t="shared" si="757"/>
        <v>0</v>
      </c>
      <c r="T712" s="24">
        <f t="shared" si="758"/>
        <v>0</v>
      </c>
      <c r="U712" s="24">
        <f t="shared" si="759"/>
        <v>0</v>
      </c>
      <c r="V712" s="24">
        <f t="shared" si="760"/>
        <v>0</v>
      </c>
      <c r="W712" s="25">
        <f t="shared" si="761"/>
        <v>0</v>
      </c>
      <c r="X712" s="24">
        <f t="shared" si="762"/>
        <v>0</v>
      </c>
      <c r="Y712" s="24">
        <f t="shared" si="763"/>
        <v>0</v>
      </c>
      <c r="Z712" s="24">
        <f t="shared" si="764"/>
        <v>0</v>
      </c>
      <c r="AA712" s="48"/>
      <c r="AB712" s="48"/>
      <c r="AC712" s="48"/>
      <c r="AD712" s="48"/>
      <c r="AE712" s="34"/>
    </row>
    <row r="713" spans="1:31" ht="60.6" customHeight="1" x14ac:dyDescent="0.3">
      <c r="A713" s="159" t="s">
        <v>1348</v>
      </c>
      <c r="B713" s="71" t="s">
        <v>1531</v>
      </c>
      <c r="C713" s="111"/>
      <c r="D713" s="342" t="s">
        <v>1651</v>
      </c>
      <c r="E713" s="112"/>
      <c r="F713" s="112"/>
      <c r="G713" s="112"/>
      <c r="H713" s="332" t="s">
        <v>1646</v>
      </c>
      <c r="I713" s="134">
        <v>1</v>
      </c>
      <c r="J713" s="222" t="s">
        <v>1652</v>
      </c>
      <c r="K713" s="62" t="s">
        <v>592</v>
      </c>
      <c r="L713" s="21" t="s">
        <v>1648</v>
      </c>
      <c r="M713" s="79">
        <v>2026</v>
      </c>
      <c r="N713" s="22"/>
      <c r="O713" s="22"/>
      <c r="P713" s="223"/>
      <c r="Q713" s="223"/>
      <c r="R713" s="75">
        <f t="shared" si="756"/>
        <v>0</v>
      </c>
      <c r="S713" s="24">
        <f t="shared" si="757"/>
        <v>0</v>
      </c>
      <c r="T713" s="24">
        <f t="shared" si="758"/>
        <v>0</v>
      </c>
      <c r="U713" s="24">
        <f t="shared" si="759"/>
        <v>0</v>
      </c>
      <c r="V713" s="24">
        <f t="shared" si="760"/>
        <v>0</v>
      </c>
      <c r="W713" s="25">
        <f t="shared" si="761"/>
        <v>0</v>
      </c>
      <c r="X713" s="24">
        <f t="shared" si="762"/>
        <v>0</v>
      </c>
      <c r="Y713" s="24">
        <f t="shared" si="763"/>
        <v>0</v>
      </c>
      <c r="Z713" s="24">
        <f t="shared" si="764"/>
        <v>0</v>
      </c>
      <c r="AA713" s="48"/>
      <c r="AB713" s="48"/>
      <c r="AC713" s="48"/>
      <c r="AD713" s="48"/>
      <c r="AE713" s="34"/>
    </row>
    <row r="714" spans="1:31" ht="60.6" customHeight="1" x14ac:dyDescent="0.3">
      <c r="A714" s="159" t="s">
        <v>1348</v>
      </c>
      <c r="B714" s="71" t="s">
        <v>1531</v>
      </c>
      <c r="C714" s="111"/>
      <c r="D714" s="342" t="s">
        <v>1161</v>
      </c>
      <c r="E714" s="112"/>
      <c r="F714" s="112"/>
      <c r="G714" s="112"/>
      <c r="H714" s="332" t="s">
        <v>1646</v>
      </c>
      <c r="I714" s="134">
        <v>1</v>
      </c>
      <c r="J714" s="222" t="s">
        <v>1653</v>
      </c>
      <c r="K714" s="62" t="s">
        <v>592</v>
      </c>
      <c r="L714" s="21" t="s">
        <v>1648</v>
      </c>
      <c r="M714" s="79">
        <v>2026</v>
      </c>
      <c r="N714" s="22"/>
      <c r="O714" s="22"/>
      <c r="P714" s="223"/>
      <c r="Q714" s="223"/>
      <c r="R714" s="75">
        <f t="shared" si="756"/>
        <v>0</v>
      </c>
      <c r="S714" s="24">
        <f t="shared" si="757"/>
        <v>0</v>
      </c>
      <c r="T714" s="24">
        <f t="shared" si="758"/>
        <v>0</v>
      </c>
      <c r="U714" s="24">
        <f t="shared" si="759"/>
        <v>0</v>
      </c>
      <c r="V714" s="24">
        <f t="shared" si="760"/>
        <v>0</v>
      </c>
      <c r="W714" s="25">
        <f t="shared" si="761"/>
        <v>0</v>
      </c>
      <c r="X714" s="24">
        <f t="shared" si="762"/>
        <v>0</v>
      </c>
      <c r="Y714" s="24">
        <f t="shared" si="763"/>
        <v>0</v>
      </c>
      <c r="Z714" s="24">
        <f t="shared" si="764"/>
        <v>0</v>
      </c>
      <c r="AA714" s="48"/>
      <c r="AB714" s="48"/>
      <c r="AC714" s="48"/>
      <c r="AD714" s="48"/>
      <c r="AE714" s="34"/>
    </row>
    <row r="715" spans="1:31" ht="60.6" customHeight="1" x14ac:dyDescent="0.3">
      <c r="A715" s="159" t="s">
        <v>1348</v>
      </c>
      <c r="B715" s="71" t="s">
        <v>1531</v>
      </c>
      <c r="C715" s="111"/>
      <c r="D715" s="342" t="s">
        <v>1654</v>
      </c>
      <c r="E715" s="112"/>
      <c r="F715" s="112"/>
      <c r="G715" s="112"/>
      <c r="H715" s="332" t="s">
        <v>1646</v>
      </c>
      <c r="I715" s="212">
        <v>1</v>
      </c>
      <c r="J715" s="222" t="s">
        <v>1655</v>
      </c>
      <c r="K715" s="62" t="s">
        <v>592</v>
      </c>
      <c r="L715" s="21" t="s">
        <v>1648</v>
      </c>
      <c r="M715" s="79">
        <v>2026</v>
      </c>
      <c r="N715" s="22"/>
      <c r="O715" s="22"/>
      <c r="P715" s="23"/>
      <c r="Q715" s="23"/>
      <c r="R715" s="23">
        <f t="shared" si="756"/>
        <v>0</v>
      </c>
      <c r="S715" s="24">
        <f t="shared" si="757"/>
        <v>0</v>
      </c>
      <c r="T715" s="24">
        <f t="shared" si="758"/>
        <v>0</v>
      </c>
      <c r="U715" s="24">
        <f t="shared" si="759"/>
        <v>0</v>
      </c>
      <c r="V715" s="24">
        <f t="shared" si="760"/>
        <v>0</v>
      </c>
      <c r="W715" s="25">
        <f t="shared" si="761"/>
        <v>0</v>
      </c>
      <c r="X715" s="24">
        <f t="shared" si="762"/>
        <v>0</v>
      </c>
      <c r="Y715" s="24">
        <f t="shared" si="763"/>
        <v>0</v>
      </c>
      <c r="Z715" s="24">
        <f t="shared" si="764"/>
        <v>0</v>
      </c>
      <c r="AA715" s="48"/>
      <c r="AB715" s="48"/>
      <c r="AC715" s="48"/>
      <c r="AD715" s="224"/>
      <c r="AE715" s="34"/>
    </row>
    <row r="716" spans="1:31" ht="60.6" customHeight="1" x14ac:dyDescent="0.3">
      <c r="A716" s="159" t="s">
        <v>1348</v>
      </c>
      <c r="B716" s="71" t="s">
        <v>1531</v>
      </c>
      <c r="C716" s="111"/>
      <c r="D716" s="342" t="s">
        <v>1656</v>
      </c>
      <c r="E716" s="112"/>
      <c r="F716" s="112"/>
      <c r="G716" s="112"/>
      <c r="H716" s="332" t="s">
        <v>1646</v>
      </c>
      <c r="I716" s="212">
        <v>1</v>
      </c>
      <c r="J716" s="222" t="s">
        <v>1657</v>
      </c>
      <c r="K716" s="62" t="s">
        <v>592</v>
      </c>
      <c r="L716" s="21" t="s">
        <v>1648</v>
      </c>
      <c r="M716" s="79">
        <v>2026</v>
      </c>
      <c r="N716" s="22"/>
      <c r="O716" s="22"/>
      <c r="P716" s="23"/>
      <c r="Q716" s="23"/>
      <c r="R716" s="23">
        <f t="shared" si="756"/>
        <v>0</v>
      </c>
      <c r="S716" s="24">
        <f t="shared" si="757"/>
        <v>0</v>
      </c>
      <c r="T716" s="24">
        <f t="shared" si="758"/>
        <v>0</v>
      </c>
      <c r="U716" s="24">
        <f t="shared" si="759"/>
        <v>0</v>
      </c>
      <c r="V716" s="24">
        <f t="shared" si="760"/>
        <v>0</v>
      </c>
      <c r="W716" s="25">
        <f t="shared" si="761"/>
        <v>0</v>
      </c>
      <c r="X716" s="24">
        <f t="shared" si="762"/>
        <v>0</v>
      </c>
      <c r="Y716" s="24">
        <f t="shared" si="763"/>
        <v>0</v>
      </c>
      <c r="Z716" s="24">
        <f t="shared" si="764"/>
        <v>0</v>
      </c>
      <c r="AA716" s="224"/>
      <c r="AB716" s="224"/>
      <c r="AC716" s="48"/>
      <c r="AD716" s="48"/>
      <c r="AE716" s="34"/>
    </row>
    <row r="717" spans="1:31" ht="60.6" customHeight="1" x14ac:dyDescent="0.3">
      <c r="A717" s="159" t="s">
        <v>1348</v>
      </c>
      <c r="B717" s="71" t="s">
        <v>1531</v>
      </c>
      <c r="C717" s="111"/>
      <c r="D717" s="342" t="s">
        <v>1658</v>
      </c>
      <c r="E717" s="112"/>
      <c r="F717" s="112"/>
      <c r="G717" s="112"/>
      <c r="H717" s="332" t="s">
        <v>1646</v>
      </c>
      <c r="I717" s="198">
        <v>0.8</v>
      </c>
      <c r="J717" s="222" t="s">
        <v>1659</v>
      </c>
      <c r="K717" s="62" t="s">
        <v>592</v>
      </c>
      <c r="L717" s="21" t="s">
        <v>1648</v>
      </c>
      <c r="M717" s="79">
        <v>2026</v>
      </c>
      <c r="N717" s="225"/>
      <c r="O717" s="225"/>
      <c r="P717" s="223"/>
      <c r="Q717" s="223"/>
      <c r="R717" s="75">
        <f t="shared" si="756"/>
        <v>0</v>
      </c>
      <c r="S717" s="24">
        <f t="shared" si="757"/>
        <v>0</v>
      </c>
      <c r="T717" s="24">
        <f t="shared" si="758"/>
        <v>0</v>
      </c>
      <c r="U717" s="24">
        <f t="shared" si="759"/>
        <v>0</v>
      </c>
      <c r="V717" s="24">
        <f t="shared" si="760"/>
        <v>0</v>
      </c>
      <c r="W717" s="25">
        <f t="shared" si="761"/>
        <v>0</v>
      </c>
      <c r="X717" s="24">
        <f t="shared" si="762"/>
        <v>0</v>
      </c>
      <c r="Y717" s="24">
        <f t="shared" si="763"/>
        <v>0</v>
      </c>
      <c r="Z717" s="24">
        <f t="shared" si="764"/>
        <v>0</v>
      </c>
      <c r="AA717" s="224"/>
      <c r="AB717" s="224"/>
      <c r="AC717" s="224"/>
      <c r="AD717" s="224"/>
      <c r="AE717" s="34"/>
    </row>
    <row r="718" spans="1:31" ht="60.6" customHeight="1" x14ac:dyDescent="0.3">
      <c r="A718" s="159" t="s">
        <v>1348</v>
      </c>
      <c r="B718" s="71" t="s">
        <v>1531</v>
      </c>
      <c r="C718" s="111"/>
      <c r="D718" s="342" t="s">
        <v>1660</v>
      </c>
      <c r="E718" s="112"/>
      <c r="F718" s="112"/>
      <c r="G718" s="112"/>
      <c r="H718" s="332" t="s">
        <v>1646</v>
      </c>
      <c r="I718" s="198">
        <v>0.9</v>
      </c>
      <c r="J718" s="222" t="s">
        <v>1661</v>
      </c>
      <c r="K718" s="62" t="s">
        <v>592</v>
      </c>
      <c r="L718" s="21" t="s">
        <v>1648</v>
      </c>
      <c r="M718" s="79">
        <v>2026</v>
      </c>
      <c r="N718" s="225"/>
      <c r="O718" s="225"/>
      <c r="P718" s="223"/>
      <c r="Q718" s="223"/>
      <c r="R718" s="75">
        <f t="shared" si="756"/>
        <v>0</v>
      </c>
      <c r="S718" s="24">
        <f t="shared" si="757"/>
        <v>0</v>
      </c>
      <c r="T718" s="24">
        <f t="shared" si="758"/>
        <v>0</v>
      </c>
      <c r="U718" s="24">
        <f t="shared" si="759"/>
        <v>0</v>
      </c>
      <c r="V718" s="24">
        <f t="shared" si="760"/>
        <v>0</v>
      </c>
      <c r="W718" s="25">
        <f t="shared" si="761"/>
        <v>0</v>
      </c>
      <c r="X718" s="24">
        <f t="shared" si="762"/>
        <v>0</v>
      </c>
      <c r="Y718" s="24">
        <f t="shared" si="763"/>
        <v>0</v>
      </c>
      <c r="Z718" s="24">
        <f t="shared" si="764"/>
        <v>0</v>
      </c>
      <c r="AA718" s="48"/>
      <c r="AB718" s="48"/>
      <c r="AC718" s="48"/>
      <c r="AD718" s="48"/>
      <c r="AE718" s="34"/>
    </row>
    <row r="719" spans="1:31" ht="79.95" customHeight="1" x14ac:dyDescent="0.3">
      <c r="A719" s="159" t="s">
        <v>1348</v>
      </c>
      <c r="B719" s="71" t="s">
        <v>1531</v>
      </c>
      <c r="C719" s="111"/>
      <c r="D719" s="342" t="s">
        <v>1662</v>
      </c>
      <c r="E719" s="112"/>
      <c r="F719" s="112"/>
      <c r="G719" s="112"/>
      <c r="H719" s="332" t="s">
        <v>1646</v>
      </c>
      <c r="I719" s="198">
        <v>1</v>
      </c>
      <c r="J719" s="222" t="s">
        <v>1663</v>
      </c>
      <c r="K719" s="62" t="s">
        <v>592</v>
      </c>
      <c r="L719" s="21" t="s">
        <v>1648</v>
      </c>
      <c r="M719" s="79">
        <v>2026</v>
      </c>
      <c r="N719" s="225"/>
      <c r="O719" s="225"/>
      <c r="P719" s="223"/>
      <c r="Q719" s="223"/>
      <c r="R719" s="75">
        <f t="shared" si="756"/>
        <v>0</v>
      </c>
      <c r="S719" s="24">
        <f t="shared" si="757"/>
        <v>0</v>
      </c>
      <c r="T719" s="24">
        <f t="shared" si="758"/>
        <v>0</v>
      </c>
      <c r="U719" s="24">
        <f t="shared" si="759"/>
        <v>0</v>
      </c>
      <c r="V719" s="24">
        <f t="shared" si="760"/>
        <v>0</v>
      </c>
      <c r="W719" s="25">
        <f t="shared" si="761"/>
        <v>0</v>
      </c>
      <c r="X719" s="24">
        <f t="shared" si="762"/>
        <v>0</v>
      </c>
      <c r="Y719" s="24">
        <f t="shared" si="763"/>
        <v>0</v>
      </c>
      <c r="Z719" s="24">
        <f t="shared" si="764"/>
        <v>0</v>
      </c>
      <c r="AA719" s="224"/>
      <c r="AB719" s="224"/>
      <c r="AC719" s="224"/>
      <c r="AD719" s="224"/>
      <c r="AE719" s="34"/>
    </row>
    <row r="720" spans="1:31" ht="60.6" customHeight="1" x14ac:dyDescent="0.3">
      <c r="A720" s="159" t="s">
        <v>1348</v>
      </c>
      <c r="B720" s="71" t="s">
        <v>1531</v>
      </c>
      <c r="C720" s="111"/>
      <c r="D720" s="342" t="s">
        <v>1664</v>
      </c>
      <c r="E720" s="112"/>
      <c r="F720" s="112"/>
      <c r="G720" s="112"/>
      <c r="H720" s="332" t="s">
        <v>1646</v>
      </c>
      <c r="I720" s="198">
        <v>0.8</v>
      </c>
      <c r="J720" s="222" t="s">
        <v>1665</v>
      </c>
      <c r="K720" s="62" t="s">
        <v>592</v>
      </c>
      <c r="L720" s="21" t="s">
        <v>1648</v>
      </c>
      <c r="M720" s="79">
        <v>2026</v>
      </c>
      <c r="N720" s="225"/>
      <c r="O720" s="225"/>
      <c r="P720" s="223"/>
      <c r="Q720" s="223"/>
      <c r="R720" s="75">
        <f t="shared" si="756"/>
        <v>0</v>
      </c>
      <c r="S720" s="24">
        <f t="shared" si="757"/>
        <v>0</v>
      </c>
      <c r="T720" s="24">
        <f t="shared" si="758"/>
        <v>0</v>
      </c>
      <c r="U720" s="24">
        <f t="shared" si="759"/>
        <v>0</v>
      </c>
      <c r="V720" s="24">
        <f t="shared" si="760"/>
        <v>0</v>
      </c>
      <c r="W720" s="25">
        <f t="shared" si="761"/>
        <v>0</v>
      </c>
      <c r="X720" s="24">
        <f t="shared" si="762"/>
        <v>0</v>
      </c>
      <c r="Y720" s="24">
        <f t="shared" si="763"/>
        <v>0</v>
      </c>
      <c r="Z720" s="24">
        <f t="shared" si="764"/>
        <v>0</v>
      </c>
      <c r="AA720" s="48"/>
      <c r="AB720" s="48"/>
      <c r="AC720" s="48"/>
      <c r="AD720" s="48"/>
      <c r="AE720" s="34"/>
    </row>
    <row r="721" spans="1:31" ht="60.6" customHeight="1" x14ac:dyDescent="0.3">
      <c r="A721" s="159" t="s">
        <v>1348</v>
      </c>
      <c r="B721" s="71" t="s">
        <v>1531</v>
      </c>
      <c r="C721" s="111"/>
      <c r="D721" s="343" t="s">
        <v>1666</v>
      </c>
      <c r="E721" s="112"/>
      <c r="F721" s="112"/>
      <c r="G721" s="112"/>
      <c r="H721" s="332" t="s">
        <v>1646</v>
      </c>
      <c r="I721" s="212">
        <v>1</v>
      </c>
      <c r="J721" s="165" t="s">
        <v>1667</v>
      </c>
      <c r="K721" s="62" t="s">
        <v>592</v>
      </c>
      <c r="L721" s="21" t="s">
        <v>1648</v>
      </c>
      <c r="M721" s="79">
        <v>2026</v>
      </c>
      <c r="N721" s="22"/>
      <c r="O721" s="22"/>
      <c r="P721" s="23"/>
      <c r="Q721" s="23"/>
      <c r="R721" s="23">
        <f t="shared" si="756"/>
        <v>0</v>
      </c>
      <c r="S721" s="24">
        <f t="shared" si="757"/>
        <v>0</v>
      </c>
      <c r="T721" s="24">
        <f t="shared" si="758"/>
        <v>0</v>
      </c>
      <c r="U721" s="24">
        <f t="shared" si="759"/>
        <v>0</v>
      </c>
      <c r="V721" s="24">
        <f t="shared" si="760"/>
        <v>0</v>
      </c>
      <c r="W721" s="25">
        <f t="shared" si="761"/>
        <v>0</v>
      </c>
      <c r="X721" s="24">
        <f t="shared" si="762"/>
        <v>0</v>
      </c>
      <c r="Y721" s="24">
        <f t="shared" si="763"/>
        <v>0</v>
      </c>
      <c r="Z721" s="24">
        <f t="shared" si="764"/>
        <v>0</v>
      </c>
      <c r="AA721" s="224"/>
      <c r="AB721" s="224"/>
      <c r="AC721" s="224"/>
      <c r="AD721" s="224"/>
      <c r="AE721" s="34"/>
    </row>
    <row r="722" spans="1:31" ht="45.6" customHeight="1" x14ac:dyDescent="0.3">
      <c r="A722" s="159" t="s">
        <v>1348</v>
      </c>
      <c r="B722" s="110" t="s">
        <v>1641</v>
      </c>
      <c r="C722" s="111" t="s">
        <v>1642</v>
      </c>
      <c r="D722" s="344" t="s">
        <v>1668</v>
      </c>
      <c r="E722" s="18" t="s">
        <v>35</v>
      </c>
      <c r="F722" s="18"/>
      <c r="G722" s="18"/>
      <c r="H722" s="304" t="s">
        <v>41</v>
      </c>
      <c r="I722" s="134">
        <v>1</v>
      </c>
      <c r="J722" s="135" t="s">
        <v>1669</v>
      </c>
      <c r="K722" s="21" t="s">
        <v>75</v>
      </c>
      <c r="L722" s="21" t="s">
        <v>76</v>
      </c>
      <c r="M722" s="79">
        <v>2026</v>
      </c>
      <c r="N722" s="22"/>
      <c r="O722" s="23"/>
      <c r="P722" s="23"/>
      <c r="Q722" s="23"/>
      <c r="R722" s="23">
        <f t="shared" si="756"/>
        <v>0</v>
      </c>
      <c r="S722" s="24">
        <f t="shared" si="757"/>
        <v>0</v>
      </c>
      <c r="T722" s="24">
        <f t="shared" si="758"/>
        <v>0</v>
      </c>
      <c r="U722" s="24">
        <f t="shared" si="759"/>
        <v>0</v>
      </c>
      <c r="V722" s="24">
        <f t="shared" si="760"/>
        <v>0</v>
      </c>
      <c r="W722" s="25">
        <f t="shared" si="761"/>
        <v>0</v>
      </c>
      <c r="X722" s="24">
        <f t="shared" si="762"/>
        <v>0</v>
      </c>
      <c r="Y722" s="24">
        <f t="shared" si="763"/>
        <v>0</v>
      </c>
      <c r="Z722" s="24">
        <f t="shared" si="764"/>
        <v>0</v>
      </c>
      <c r="AA722" s="33"/>
      <c r="AB722" s="33"/>
      <c r="AC722" s="33"/>
      <c r="AD722" s="33"/>
      <c r="AE722" s="34"/>
    </row>
    <row r="723" spans="1:31" ht="79.95" customHeight="1" x14ac:dyDescent="0.3">
      <c r="A723" s="159" t="s">
        <v>1348</v>
      </c>
      <c r="B723" s="110" t="s">
        <v>1641</v>
      </c>
      <c r="C723" s="111" t="s">
        <v>1642</v>
      </c>
      <c r="D723" s="344" t="s">
        <v>1670</v>
      </c>
      <c r="E723" s="112" t="s">
        <v>35</v>
      </c>
      <c r="F723" s="112"/>
      <c r="G723" s="112"/>
      <c r="H723" s="304" t="s">
        <v>41</v>
      </c>
      <c r="I723" s="134">
        <v>2</v>
      </c>
      <c r="J723" s="135" t="s">
        <v>1644</v>
      </c>
      <c r="K723" s="21" t="s">
        <v>75</v>
      </c>
      <c r="L723" s="21" t="s">
        <v>76</v>
      </c>
      <c r="M723" s="79">
        <v>2026</v>
      </c>
      <c r="N723" s="22"/>
      <c r="O723" s="23"/>
      <c r="P723" s="23"/>
      <c r="Q723" s="23"/>
      <c r="R723" s="23">
        <f t="shared" si="756"/>
        <v>0</v>
      </c>
      <c r="S723" s="24">
        <f t="shared" si="757"/>
        <v>0</v>
      </c>
      <c r="T723" s="24">
        <f t="shared" si="758"/>
        <v>0</v>
      </c>
      <c r="U723" s="24">
        <f t="shared" si="759"/>
        <v>0</v>
      </c>
      <c r="V723" s="24">
        <f t="shared" si="760"/>
        <v>0</v>
      </c>
      <c r="W723" s="25">
        <v>0</v>
      </c>
      <c r="X723" s="24">
        <f t="shared" si="762"/>
        <v>0</v>
      </c>
      <c r="Y723" s="24">
        <f t="shared" si="763"/>
        <v>0</v>
      </c>
      <c r="Z723" s="24">
        <f t="shared" si="764"/>
        <v>0</v>
      </c>
      <c r="AA723" s="33"/>
      <c r="AB723" s="33"/>
      <c r="AC723" s="33"/>
      <c r="AD723" s="33"/>
      <c r="AE723" s="34"/>
    </row>
    <row r="724" spans="1:31" ht="79.95" customHeight="1" x14ac:dyDescent="0.3">
      <c r="A724" s="159" t="s">
        <v>1348</v>
      </c>
      <c r="B724" s="86" t="s">
        <v>1671</v>
      </c>
      <c r="C724" s="87" t="s">
        <v>1672</v>
      </c>
      <c r="D724" s="313" t="s">
        <v>1673</v>
      </c>
      <c r="E724" s="62"/>
      <c r="F724" s="62"/>
      <c r="G724" s="62"/>
      <c r="H724" s="304" t="s">
        <v>256</v>
      </c>
      <c r="I724" s="134">
        <v>1</v>
      </c>
      <c r="J724" s="84" t="s">
        <v>1674</v>
      </c>
      <c r="K724" s="62" t="s">
        <v>592</v>
      </c>
      <c r="L724" s="89" t="s">
        <v>1675</v>
      </c>
      <c r="M724" s="79">
        <v>2026</v>
      </c>
      <c r="N724" s="22"/>
      <c r="O724" s="23"/>
      <c r="P724" s="23"/>
      <c r="Q724" s="23"/>
      <c r="R724" s="23"/>
      <c r="S724" s="24"/>
      <c r="T724" s="24"/>
      <c r="U724" s="24"/>
      <c r="V724" s="24"/>
      <c r="W724" s="25"/>
      <c r="X724" s="24"/>
      <c r="Y724" s="24"/>
      <c r="Z724" s="24"/>
      <c r="AA724" s="33"/>
      <c r="AB724" s="33"/>
      <c r="AC724" s="33"/>
      <c r="AD724" s="33"/>
      <c r="AE724" s="34"/>
    </row>
    <row r="725" spans="1:31" ht="79.95" customHeight="1" x14ac:dyDescent="0.3">
      <c r="A725" s="159" t="s">
        <v>1348</v>
      </c>
      <c r="B725" s="86" t="s">
        <v>1671</v>
      </c>
      <c r="C725" s="87" t="s">
        <v>1672</v>
      </c>
      <c r="D725" s="345" t="s">
        <v>1676</v>
      </c>
      <c r="E725" s="62"/>
      <c r="F725" s="62"/>
      <c r="G725" s="62"/>
      <c r="H725" s="304" t="s">
        <v>256</v>
      </c>
      <c r="I725" s="134">
        <v>1</v>
      </c>
      <c r="J725" s="226" t="s">
        <v>348</v>
      </c>
      <c r="K725" s="62" t="s">
        <v>592</v>
      </c>
      <c r="L725" s="89" t="s">
        <v>1675</v>
      </c>
      <c r="M725" s="79">
        <v>2026</v>
      </c>
      <c r="N725" s="22"/>
      <c r="O725" s="23"/>
      <c r="P725" s="23"/>
      <c r="Q725" s="23"/>
      <c r="R725" s="23"/>
      <c r="S725" s="24"/>
      <c r="T725" s="24"/>
      <c r="U725" s="24"/>
      <c r="V725" s="24"/>
      <c r="W725" s="25"/>
      <c r="X725" s="24"/>
      <c r="Y725" s="24"/>
      <c r="Z725" s="24"/>
      <c r="AA725" s="33"/>
      <c r="AB725" s="33"/>
      <c r="AC725" s="33"/>
      <c r="AD725" s="33"/>
      <c r="AE725" s="34"/>
    </row>
    <row r="726" spans="1:31" ht="79.95" customHeight="1" x14ac:dyDescent="0.3">
      <c r="A726" s="159" t="s">
        <v>1348</v>
      </c>
      <c r="B726" s="86" t="s">
        <v>1671</v>
      </c>
      <c r="C726" s="87" t="s">
        <v>1672</v>
      </c>
      <c r="D726" s="313" t="s">
        <v>1677</v>
      </c>
      <c r="E726" s="62"/>
      <c r="F726" s="62"/>
      <c r="G726" s="62"/>
      <c r="H726" s="304" t="s">
        <v>256</v>
      </c>
      <c r="I726" s="134">
        <v>1</v>
      </c>
      <c r="J726" s="84" t="s">
        <v>1678</v>
      </c>
      <c r="K726" s="62" t="s">
        <v>592</v>
      </c>
      <c r="L726" s="89" t="s">
        <v>1675</v>
      </c>
      <c r="M726" s="79">
        <v>2026</v>
      </c>
      <c r="N726" s="22"/>
      <c r="O726" s="23"/>
      <c r="P726" s="23"/>
      <c r="Q726" s="23"/>
      <c r="R726" s="23"/>
      <c r="S726" s="24"/>
      <c r="T726" s="24"/>
      <c r="U726" s="24"/>
      <c r="V726" s="24"/>
      <c r="W726" s="25"/>
      <c r="X726" s="24"/>
      <c r="Y726" s="24"/>
      <c r="Z726" s="24"/>
      <c r="AA726" s="33"/>
      <c r="AB726" s="33"/>
      <c r="AC726" s="33"/>
      <c r="AD726" s="33"/>
      <c r="AE726" s="34"/>
    </row>
    <row r="727" spans="1:31" ht="79.95" customHeight="1" x14ac:dyDescent="0.3">
      <c r="A727" s="159" t="s">
        <v>1348</v>
      </c>
      <c r="B727" s="86" t="s">
        <v>1671</v>
      </c>
      <c r="C727" s="87" t="s">
        <v>1672</v>
      </c>
      <c r="D727" s="318" t="s">
        <v>1679</v>
      </c>
      <c r="E727" s="62"/>
      <c r="F727" s="62"/>
      <c r="G727" s="62"/>
      <c r="H727" s="304" t="s">
        <v>256</v>
      </c>
      <c r="I727" s="134">
        <v>1</v>
      </c>
      <c r="J727" s="88" t="s">
        <v>1680</v>
      </c>
      <c r="K727" s="62" t="s">
        <v>592</v>
      </c>
      <c r="L727" s="89" t="s">
        <v>1675</v>
      </c>
      <c r="M727" s="79">
        <v>2026</v>
      </c>
      <c r="N727" s="22"/>
      <c r="O727" s="23"/>
      <c r="P727" s="23"/>
      <c r="Q727" s="23"/>
      <c r="R727" s="23"/>
      <c r="S727" s="24"/>
      <c r="T727" s="24"/>
      <c r="U727" s="24"/>
      <c r="V727" s="24"/>
      <c r="W727" s="25"/>
      <c r="X727" s="24"/>
      <c r="Y727" s="24"/>
      <c r="Z727" s="24"/>
      <c r="AA727" s="33"/>
      <c r="AB727" s="33"/>
      <c r="AC727" s="33"/>
      <c r="AD727" s="33"/>
      <c r="AE727" s="34"/>
    </row>
    <row r="728" spans="1:31" ht="79.95" customHeight="1" x14ac:dyDescent="0.3">
      <c r="A728" s="159" t="s">
        <v>1348</v>
      </c>
      <c r="B728" s="86" t="s">
        <v>1671</v>
      </c>
      <c r="C728" s="87" t="s">
        <v>1672</v>
      </c>
      <c r="D728" s="318" t="s">
        <v>1681</v>
      </c>
      <c r="E728" s="62"/>
      <c r="F728" s="62"/>
      <c r="G728" s="62"/>
      <c r="H728" s="304" t="s">
        <v>256</v>
      </c>
      <c r="I728" s="134">
        <v>1</v>
      </c>
      <c r="J728" s="88" t="s">
        <v>1682</v>
      </c>
      <c r="K728" s="62" t="s">
        <v>592</v>
      </c>
      <c r="L728" s="89" t="s">
        <v>1675</v>
      </c>
      <c r="M728" s="79">
        <v>2026</v>
      </c>
      <c r="N728" s="22"/>
      <c r="O728" s="23"/>
      <c r="P728" s="23"/>
      <c r="Q728" s="23"/>
      <c r="R728" s="23"/>
      <c r="S728" s="24"/>
      <c r="T728" s="24"/>
      <c r="U728" s="24"/>
      <c r="V728" s="24"/>
      <c r="W728" s="25"/>
      <c r="X728" s="24"/>
      <c r="Y728" s="24"/>
      <c r="Z728" s="24"/>
      <c r="AA728" s="33"/>
      <c r="AB728" s="33"/>
      <c r="AC728" s="33"/>
      <c r="AD728" s="33"/>
      <c r="AE728" s="34"/>
    </row>
    <row r="729" spans="1:31" ht="79.95" customHeight="1" x14ac:dyDescent="0.3">
      <c r="A729" s="159" t="s">
        <v>1348</v>
      </c>
      <c r="B729" s="86" t="s">
        <v>1671</v>
      </c>
      <c r="C729" s="87" t="s">
        <v>1672</v>
      </c>
      <c r="D729" s="315" t="s">
        <v>1683</v>
      </c>
      <c r="E729" s="62"/>
      <c r="F729" s="62"/>
      <c r="G729" s="62"/>
      <c r="H729" s="304" t="s">
        <v>256</v>
      </c>
      <c r="I729" s="134">
        <v>1</v>
      </c>
      <c r="J729" s="88" t="s">
        <v>1684</v>
      </c>
      <c r="K729" s="62" t="s">
        <v>592</v>
      </c>
      <c r="L729" s="89" t="s">
        <v>1675</v>
      </c>
      <c r="M729" s="79">
        <v>2026</v>
      </c>
      <c r="N729" s="22"/>
      <c r="O729" s="23"/>
      <c r="P729" s="23"/>
      <c r="Q729" s="23"/>
      <c r="R729" s="23"/>
      <c r="S729" s="24"/>
      <c r="T729" s="24"/>
      <c r="U729" s="24"/>
      <c r="V729" s="24"/>
      <c r="W729" s="25"/>
      <c r="X729" s="24"/>
      <c r="Y729" s="24"/>
      <c r="Z729" s="24"/>
      <c r="AA729" s="33"/>
      <c r="AB729" s="33"/>
      <c r="AC729" s="33"/>
      <c r="AD729" s="33"/>
      <c r="AE729" s="34"/>
    </row>
    <row r="730" spans="1:31" ht="79.95" customHeight="1" x14ac:dyDescent="0.3">
      <c r="A730" s="159" t="s">
        <v>1348</v>
      </c>
      <c r="B730" s="97" t="s">
        <v>1685</v>
      </c>
      <c r="C730" s="98" t="s">
        <v>1686</v>
      </c>
      <c r="D730" s="313" t="s">
        <v>1687</v>
      </c>
      <c r="E730" s="62"/>
      <c r="F730" s="62"/>
      <c r="G730" s="62"/>
      <c r="H730" s="304" t="s">
        <v>256</v>
      </c>
      <c r="I730" s="134">
        <v>1</v>
      </c>
      <c r="J730" s="84" t="s">
        <v>1688</v>
      </c>
      <c r="K730" s="62" t="s">
        <v>592</v>
      </c>
      <c r="L730" s="99" t="s">
        <v>1485</v>
      </c>
      <c r="M730" s="79">
        <v>2026</v>
      </c>
      <c r="N730" s="22"/>
      <c r="O730" s="23"/>
      <c r="P730" s="23"/>
      <c r="Q730" s="23"/>
      <c r="R730" s="23"/>
      <c r="S730" s="24"/>
      <c r="T730" s="24"/>
      <c r="U730" s="24"/>
      <c r="V730" s="24"/>
      <c r="W730" s="25"/>
      <c r="X730" s="24"/>
      <c r="Y730" s="24"/>
      <c r="Z730" s="24"/>
      <c r="AA730" s="33"/>
      <c r="AB730" s="33"/>
      <c r="AC730" s="33"/>
      <c r="AD730" s="33"/>
      <c r="AE730" s="34"/>
    </row>
    <row r="731" spans="1:31" ht="79.95" customHeight="1" x14ac:dyDescent="0.3">
      <c r="A731" s="159" t="s">
        <v>1348</v>
      </c>
      <c r="B731" s="97" t="s">
        <v>1685</v>
      </c>
      <c r="C731" s="98" t="s">
        <v>1686</v>
      </c>
      <c r="D731" s="315" t="s">
        <v>1689</v>
      </c>
      <c r="E731" s="62"/>
      <c r="F731" s="62"/>
      <c r="G731" s="62"/>
      <c r="H731" s="304" t="s">
        <v>256</v>
      </c>
      <c r="I731" s="134">
        <v>1</v>
      </c>
      <c r="J731" s="84" t="s">
        <v>1690</v>
      </c>
      <c r="K731" s="62" t="s">
        <v>592</v>
      </c>
      <c r="L731" s="99" t="s">
        <v>1485</v>
      </c>
      <c r="M731" s="79">
        <v>2026</v>
      </c>
      <c r="N731" s="22"/>
      <c r="O731" s="23"/>
      <c r="P731" s="23"/>
      <c r="Q731" s="23"/>
      <c r="R731" s="23"/>
      <c r="S731" s="24"/>
      <c r="T731" s="24"/>
      <c r="U731" s="24"/>
      <c r="V731" s="24"/>
      <c r="W731" s="25"/>
      <c r="X731" s="24"/>
      <c r="Y731" s="24"/>
      <c r="Z731" s="24"/>
      <c r="AA731" s="33"/>
      <c r="AB731" s="33"/>
      <c r="AC731" s="33"/>
      <c r="AD731" s="33"/>
      <c r="AE731" s="34"/>
    </row>
    <row r="732" spans="1:31" ht="79.95" customHeight="1" x14ac:dyDescent="0.3">
      <c r="A732" s="159" t="s">
        <v>1348</v>
      </c>
      <c r="B732" s="97" t="s">
        <v>1685</v>
      </c>
      <c r="C732" s="98" t="s">
        <v>1686</v>
      </c>
      <c r="D732" s="313" t="s">
        <v>1691</v>
      </c>
      <c r="E732" s="62"/>
      <c r="F732" s="62"/>
      <c r="G732" s="62"/>
      <c r="H732" s="304" t="s">
        <v>256</v>
      </c>
      <c r="I732" s="134">
        <v>1</v>
      </c>
      <c r="J732" s="84" t="s">
        <v>1692</v>
      </c>
      <c r="K732" s="62" t="s">
        <v>592</v>
      </c>
      <c r="L732" s="99" t="s">
        <v>1485</v>
      </c>
      <c r="M732" s="79">
        <v>2026</v>
      </c>
      <c r="N732" s="22"/>
      <c r="O732" s="23"/>
      <c r="P732" s="23"/>
      <c r="Q732" s="23"/>
      <c r="R732" s="23"/>
      <c r="S732" s="24"/>
      <c r="T732" s="24"/>
      <c r="U732" s="24"/>
      <c r="V732" s="24"/>
      <c r="W732" s="25"/>
      <c r="X732" s="24"/>
      <c r="Y732" s="24"/>
      <c r="Z732" s="24"/>
      <c r="AA732" s="33"/>
      <c r="AB732" s="33"/>
      <c r="AC732" s="33"/>
      <c r="AD732" s="33"/>
      <c r="AE732" s="34"/>
    </row>
    <row r="733" spans="1:31" ht="79.95" customHeight="1" x14ac:dyDescent="0.3">
      <c r="A733" s="159" t="s">
        <v>1348</v>
      </c>
      <c r="B733" s="97" t="s">
        <v>1685</v>
      </c>
      <c r="C733" s="98" t="s">
        <v>1686</v>
      </c>
      <c r="D733" s="313" t="s">
        <v>1693</v>
      </c>
      <c r="E733" s="62"/>
      <c r="F733" s="62"/>
      <c r="G733" s="62"/>
      <c r="H733" s="304" t="s">
        <v>256</v>
      </c>
      <c r="I733" s="134">
        <v>1</v>
      </c>
      <c r="J733" s="84" t="s">
        <v>1694</v>
      </c>
      <c r="K733" s="62" t="s">
        <v>592</v>
      </c>
      <c r="L733" s="99" t="s">
        <v>1485</v>
      </c>
      <c r="M733" s="79">
        <v>2026</v>
      </c>
      <c r="N733" s="22"/>
      <c r="O733" s="23"/>
      <c r="P733" s="23"/>
      <c r="Q733" s="23"/>
      <c r="R733" s="23"/>
      <c r="S733" s="24"/>
      <c r="T733" s="24"/>
      <c r="U733" s="24"/>
      <c r="V733" s="24"/>
      <c r="W733" s="25"/>
      <c r="X733" s="24"/>
      <c r="Y733" s="24"/>
      <c r="Z733" s="24"/>
      <c r="AA733" s="33"/>
      <c r="AB733" s="33"/>
      <c r="AC733" s="33"/>
      <c r="AD733" s="33"/>
      <c r="AE733" s="34"/>
    </row>
    <row r="734" spans="1:31" ht="79.95" customHeight="1" x14ac:dyDescent="0.3">
      <c r="A734" s="159" t="s">
        <v>1348</v>
      </c>
      <c r="B734" s="86" t="s">
        <v>1695</v>
      </c>
      <c r="C734" s="87" t="s">
        <v>1696</v>
      </c>
      <c r="D734" s="313" t="s">
        <v>1697</v>
      </c>
      <c r="E734" s="62"/>
      <c r="F734" s="62"/>
      <c r="G734" s="62"/>
      <c r="H734" s="304" t="s">
        <v>256</v>
      </c>
      <c r="I734" s="134">
        <v>1</v>
      </c>
      <c r="J734" s="95" t="s">
        <v>1698</v>
      </c>
      <c r="K734" s="21" t="s">
        <v>226</v>
      </c>
      <c r="L734" s="89" t="s">
        <v>1699</v>
      </c>
      <c r="M734" s="79">
        <v>2026</v>
      </c>
      <c r="N734" s="22"/>
      <c r="O734" s="23"/>
      <c r="P734" s="23"/>
      <c r="Q734" s="23"/>
      <c r="R734" s="23"/>
      <c r="S734" s="24"/>
      <c r="T734" s="24"/>
      <c r="U734" s="24"/>
      <c r="V734" s="24"/>
      <c r="W734" s="25"/>
      <c r="X734" s="24"/>
      <c r="Y734" s="24"/>
      <c r="Z734" s="24"/>
      <c r="AA734" s="33"/>
      <c r="AB734" s="33"/>
      <c r="AC734" s="33"/>
      <c r="AD734" s="33"/>
      <c r="AE734" s="34"/>
    </row>
    <row r="735" spans="1:31" ht="79.95" customHeight="1" x14ac:dyDescent="0.3">
      <c r="A735" s="159" t="s">
        <v>1348</v>
      </c>
      <c r="B735" s="86" t="s">
        <v>1695</v>
      </c>
      <c r="C735" s="87" t="s">
        <v>1700</v>
      </c>
      <c r="D735" s="313" t="s">
        <v>1701</v>
      </c>
      <c r="E735" s="62"/>
      <c r="F735" s="62"/>
      <c r="G735" s="62"/>
      <c r="H735" s="304" t="s">
        <v>256</v>
      </c>
      <c r="I735" s="134">
        <v>1</v>
      </c>
      <c r="J735" s="84" t="s">
        <v>348</v>
      </c>
      <c r="K735" s="21" t="s">
        <v>226</v>
      </c>
      <c r="L735" s="89" t="s">
        <v>1699</v>
      </c>
      <c r="M735" s="79">
        <v>2026</v>
      </c>
      <c r="N735" s="22"/>
      <c r="O735" s="23"/>
      <c r="P735" s="23"/>
      <c r="Q735" s="23"/>
      <c r="R735" s="23"/>
      <c r="S735" s="24"/>
      <c r="T735" s="24"/>
      <c r="U735" s="24"/>
      <c r="V735" s="24"/>
      <c r="W735" s="25"/>
      <c r="X735" s="24"/>
      <c r="Y735" s="24"/>
      <c r="Z735" s="24"/>
      <c r="AA735" s="33"/>
      <c r="AB735" s="33"/>
      <c r="AC735" s="33"/>
      <c r="AD735" s="33"/>
      <c r="AE735" s="34"/>
    </row>
    <row r="736" spans="1:31" ht="79.95" customHeight="1" x14ac:dyDescent="0.3">
      <c r="A736" s="159" t="s">
        <v>1348</v>
      </c>
      <c r="B736" s="86" t="s">
        <v>1695</v>
      </c>
      <c r="C736" s="87" t="s">
        <v>1702</v>
      </c>
      <c r="D736" s="313" t="s">
        <v>1703</v>
      </c>
      <c r="E736" s="62"/>
      <c r="F736" s="62"/>
      <c r="G736" s="62"/>
      <c r="H736" s="304" t="s">
        <v>256</v>
      </c>
      <c r="I736" s="134">
        <v>1</v>
      </c>
      <c r="J736" s="84" t="s">
        <v>1704</v>
      </c>
      <c r="K736" s="21" t="s">
        <v>226</v>
      </c>
      <c r="L736" s="89" t="s">
        <v>1699</v>
      </c>
      <c r="M736" s="79">
        <v>2026</v>
      </c>
      <c r="N736" s="22"/>
      <c r="O736" s="23"/>
      <c r="P736" s="23"/>
      <c r="Q736" s="23"/>
      <c r="R736" s="23"/>
      <c r="S736" s="24"/>
      <c r="T736" s="24"/>
      <c r="U736" s="24"/>
      <c r="V736" s="24"/>
      <c r="W736" s="25"/>
      <c r="X736" s="24"/>
      <c r="Y736" s="24"/>
      <c r="Z736" s="24"/>
      <c r="AA736" s="33"/>
      <c r="AB736" s="33"/>
      <c r="AC736" s="33"/>
      <c r="AD736" s="33"/>
      <c r="AE736" s="34"/>
    </row>
    <row r="737" spans="1:31" ht="79.95" customHeight="1" x14ac:dyDescent="0.3">
      <c r="A737" s="159" t="s">
        <v>1348</v>
      </c>
      <c r="B737" s="86" t="s">
        <v>1695</v>
      </c>
      <c r="C737" s="87" t="s">
        <v>1705</v>
      </c>
      <c r="D737" s="313" t="s">
        <v>1706</v>
      </c>
      <c r="E737" s="62"/>
      <c r="F737" s="62"/>
      <c r="G737" s="62"/>
      <c r="H737" s="304" t="s">
        <v>256</v>
      </c>
      <c r="I737" s="134">
        <v>1</v>
      </c>
      <c r="J737" s="84" t="s">
        <v>1694</v>
      </c>
      <c r="K737" s="21" t="s">
        <v>226</v>
      </c>
      <c r="L737" s="89" t="s">
        <v>1699</v>
      </c>
      <c r="M737" s="79">
        <v>2026</v>
      </c>
      <c r="N737" s="22"/>
      <c r="O737" s="23"/>
      <c r="P737" s="23"/>
      <c r="Q737" s="23"/>
      <c r="R737" s="23"/>
      <c r="S737" s="24"/>
      <c r="T737" s="24"/>
      <c r="U737" s="24"/>
      <c r="V737" s="24"/>
      <c r="W737" s="25"/>
      <c r="X737" s="24"/>
      <c r="Y737" s="24"/>
      <c r="Z737" s="24"/>
      <c r="AA737" s="33"/>
      <c r="AB737" s="33"/>
      <c r="AC737" s="33"/>
      <c r="AD737" s="33"/>
      <c r="AE737" s="34"/>
    </row>
    <row r="738" spans="1:31" ht="79.95" customHeight="1" x14ac:dyDescent="0.3">
      <c r="A738" s="159" t="s">
        <v>1348</v>
      </c>
      <c r="B738" s="86" t="s">
        <v>1695</v>
      </c>
      <c r="C738" s="87" t="s">
        <v>1707</v>
      </c>
      <c r="D738" s="313" t="s">
        <v>1708</v>
      </c>
      <c r="E738" s="62"/>
      <c r="F738" s="62"/>
      <c r="G738" s="62"/>
      <c r="H738" s="304" t="s">
        <v>256</v>
      </c>
      <c r="I738" s="134">
        <v>1</v>
      </c>
      <c r="J738" s="84" t="s">
        <v>1709</v>
      </c>
      <c r="K738" s="21" t="s">
        <v>226</v>
      </c>
      <c r="L738" s="89" t="s">
        <v>1699</v>
      </c>
      <c r="M738" s="79">
        <v>2026</v>
      </c>
      <c r="N738" s="22"/>
      <c r="O738" s="23"/>
      <c r="P738" s="23"/>
      <c r="Q738" s="23"/>
      <c r="R738" s="23"/>
      <c r="S738" s="24"/>
      <c r="T738" s="24"/>
      <c r="U738" s="24"/>
      <c r="V738" s="24"/>
      <c r="W738" s="25"/>
      <c r="X738" s="24"/>
      <c r="Y738" s="24"/>
      <c r="Z738" s="24"/>
      <c r="AA738" s="33"/>
      <c r="AB738" s="33"/>
      <c r="AC738" s="33"/>
      <c r="AD738" s="33"/>
      <c r="AE738" s="34"/>
    </row>
    <row r="739" spans="1:31" ht="79.95" customHeight="1" x14ac:dyDescent="0.3">
      <c r="A739" s="159" t="s">
        <v>1348</v>
      </c>
      <c r="B739" s="96" t="s">
        <v>1710</v>
      </c>
      <c r="C739" s="87" t="s">
        <v>1711</v>
      </c>
      <c r="D739" s="313" t="s">
        <v>1712</v>
      </c>
      <c r="E739" s="62"/>
      <c r="F739" s="62"/>
      <c r="G739" s="62"/>
      <c r="H739" s="304" t="s">
        <v>256</v>
      </c>
      <c r="I739" s="134">
        <v>1</v>
      </c>
      <c r="J739" s="84" t="s">
        <v>1713</v>
      </c>
      <c r="K739" s="62" t="s">
        <v>592</v>
      </c>
      <c r="L739" s="99" t="s">
        <v>1485</v>
      </c>
      <c r="M739" s="79">
        <v>2026</v>
      </c>
      <c r="N739" s="22"/>
      <c r="O739" s="23"/>
      <c r="P739" s="23"/>
      <c r="Q739" s="23"/>
      <c r="R739" s="23"/>
      <c r="S739" s="24"/>
      <c r="T739" s="24"/>
      <c r="U739" s="24"/>
      <c r="V739" s="24"/>
      <c r="W739" s="25"/>
      <c r="X739" s="24"/>
      <c r="Y739" s="24"/>
      <c r="Z739" s="24"/>
      <c r="AA739" s="33"/>
      <c r="AB739" s="33"/>
      <c r="AC739" s="33"/>
      <c r="AD739" s="33"/>
      <c r="AE739" s="34"/>
    </row>
    <row r="740" spans="1:31" ht="79.95" customHeight="1" x14ac:dyDescent="0.3">
      <c r="A740" s="159" t="s">
        <v>1348</v>
      </c>
      <c r="B740" s="97" t="s">
        <v>1714</v>
      </c>
      <c r="C740" s="87" t="s">
        <v>1711</v>
      </c>
      <c r="D740" s="313" t="s">
        <v>1715</v>
      </c>
      <c r="E740" s="62"/>
      <c r="F740" s="62"/>
      <c r="G740" s="62"/>
      <c r="H740" s="304" t="s">
        <v>256</v>
      </c>
      <c r="I740" s="134">
        <v>1</v>
      </c>
      <c r="J740" s="84" t="s">
        <v>1716</v>
      </c>
      <c r="K740" s="62" t="s">
        <v>592</v>
      </c>
      <c r="L740" s="99" t="s">
        <v>1485</v>
      </c>
      <c r="M740" s="79">
        <v>2026</v>
      </c>
      <c r="N740" s="22"/>
      <c r="O740" s="23"/>
      <c r="P740" s="23"/>
      <c r="Q740" s="23"/>
      <c r="R740" s="23"/>
      <c r="S740" s="24"/>
      <c r="T740" s="24"/>
      <c r="U740" s="24"/>
      <c r="V740" s="24"/>
      <c r="W740" s="25"/>
      <c r="X740" s="24"/>
      <c r="Y740" s="24"/>
      <c r="Z740" s="24"/>
      <c r="AA740" s="33"/>
      <c r="AB740" s="33"/>
      <c r="AC740" s="33"/>
      <c r="AD740" s="33"/>
      <c r="AE740" s="34"/>
    </row>
    <row r="741" spans="1:31" ht="79.95" customHeight="1" x14ac:dyDescent="0.3">
      <c r="A741" s="159" t="s">
        <v>1348</v>
      </c>
      <c r="B741" s="97" t="s">
        <v>1717</v>
      </c>
      <c r="C741" s="87" t="s">
        <v>1711</v>
      </c>
      <c r="D741" s="313" t="s">
        <v>1718</v>
      </c>
      <c r="E741" s="62"/>
      <c r="F741" s="62"/>
      <c r="G741" s="62"/>
      <c r="H741" s="304" t="s">
        <v>256</v>
      </c>
      <c r="I741" s="134">
        <v>1</v>
      </c>
      <c r="J741" s="84" t="s">
        <v>1690</v>
      </c>
      <c r="K741" s="62" t="s">
        <v>592</v>
      </c>
      <c r="L741" s="99" t="s">
        <v>1485</v>
      </c>
      <c r="M741" s="79">
        <v>2026</v>
      </c>
      <c r="N741" s="22"/>
      <c r="O741" s="23"/>
      <c r="P741" s="23"/>
      <c r="Q741" s="23"/>
      <c r="R741" s="23"/>
      <c r="S741" s="24"/>
      <c r="T741" s="24"/>
      <c r="U741" s="24"/>
      <c r="V741" s="24"/>
      <c r="W741" s="25"/>
      <c r="X741" s="24"/>
      <c r="Y741" s="24"/>
      <c r="Z741" s="24"/>
      <c r="AA741" s="33"/>
      <c r="AB741" s="33"/>
      <c r="AC741" s="33"/>
      <c r="AD741" s="33"/>
      <c r="AE741" s="34"/>
    </row>
    <row r="742" spans="1:31" ht="79.95" customHeight="1" x14ac:dyDescent="0.3">
      <c r="A742" s="159" t="s">
        <v>1348</v>
      </c>
      <c r="B742" s="97" t="s">
        <v>1719</v>
      </c>
      <c r="C742" s="87" t="s">
        <v>1711</v>
      </c>
      <c r="D742" s="313" t="s">
        <v>1720</v>
      </c>
      <c r="E742" s="62"/>
      <c r="F742" s="62"/>
      <c r="G742" s="62"/>
      <c r="H742" s="304" t="s">
        <v>256</v>
      </c>
      <c r="I742" s="134">
        <v>1</v>
      </c>
      <c r="J742" s="84" t="s">
        <v>1721</v>
      </c>
      <c r="K742" s="62" t="s">
        <v>592</v>
      </c>
      <c r="L742" s="99" t="s">
        <v>1485</v>
      </c>
      <c r="M742" s="79">
        <v>2026</v>
      </c>
      <c r="N742" s="22"/>
      <c r="O742" s="23"/>
      <c r="P742" s="23"/>
      <c r="Q742" s="23"/>
      <c r="R742" s="23"/>
      <c r="S742" s="24"/>
      <c r="T742" s="24"/>
      <c r="U742" s="24"/>
      <c r="V742" s="24"/>
      <c r="W742" s="25"/>
      <c r="X742" s="24"/>
      <c r="Y742" s="24"/>
      <c r="Z742" s="24"/>
      <c r="AA742" s="33"/>
      <c r="AB742" s="33"/>
      <c r="AC742" s="33"/>
      <c r="AD742" s="33"/>
      <c r="AE742" s="34"/>
    </row>
    <row r="743" spans="1:31" ht="79.95" customHeight="1" x14ac:dyDescent="0.3">
      <c r="A743" s="159" t="s">
        <v>1348</v>
      </c>
      <c r="B743" s="97" t="s">
        <v>1722</v>
      </c>
      <c r="C743" s="87" t="s">
        <v>1723</v>
      </c>
      <c r="D743" s="313" t="s">
        <v>1712</v>
      </c>
      <c r="E743" s="62"/>
      <c r="F743" s="62"/>
      <c r="G743" s="62"/>
      <c r="H743" s="304" t="s">
        <v>256</v>
      </c>
      <c r="I743" s="134">
        <v>1</v>
      </c>
      <c r="J743" s="84" t="s">
        <v>1724</v>
      </c>
      <c r="K743" s="62" t="s">
        <v>592</v>
      </c>
      <c r="L743" s="99" t="s">
        <v>1485</v>
      </c>
      <c r="M743" s="79">
        <v>2026</v>
      </c>
      <c r="N743" s="22"/>
      <c r="O743" s="23"/>
      <c r="P743" s="23"/>
      <c r="Q743" s="23"/>
      <c r="R743" s="23"/>
      <c r="S743" s="24"/>
      <c r="T743" s="24"/>
      <c r="U743" s="24"/>
      <c r="V743" s="24"/>
      <c r="W743" s="25"/>
      <c r="X743" s="24"/>
      <c r="Y743" s="24"/>
      <c r="Z743" s="24"/>
      <c r="AA743" s="33"/>
      <c r="AB743" s="33"/>
      <c r="AC743" s="33"/>
      <c r="AD743" s="33"/>
      <c r="AE743" s="34"/>
    </row>
    <row r="744" spans="1:31" ht="79.95" customHeight="1" x14ac:dyDescent="0.3">
      <c r="A744" s="159" t="s">
        <v>1348</v>
      </c>
      <c r="B744" s="97" t="s">
        <v>1725</v>
      </c>
      <c r="C744" s="87" t="s">
        <v>1723</v>
      </c>
      <c r="D744" s="315" t="s">
        <v>1726</v>
      </c>
      <c r="E744" s="62"/>
      <c r="F744" s="62"/>
      <c r="G744" s="62"/>
      <c r="H744" s="304" t="s">
        <v>256</v>
      </c>
      <c r="I744" s="134">
        <v>1</v>
      </c>
      <c r="J744" s="84" t="s">
        <v>1727</v>
      </c>
      <c r="K744" s="62" t="s">
        <v>592</v>
      </c>
      <c r="L744" s="99" t="s">
        <v>1485</v>
      </c>
      <c r="M744" s="79">
        <v>2026</v>
      </c>
      <c r="N744" s="22"/>
      <c r="O744" s="23"/>
      <c r="P744" s="23"/>
      <c r="Q744" s="23"/>
      <c r="R744" s="23"/>
      <c r="S744" s="24"/>
      <c r="T744" s="24"/>
      <c r="U744" s="24"/>
      <c r="V744" s="24"/>
      <c r="W744" s="25"/>
      <c r="X744" s="24"/>
      <c r="Y744" s="24"/>
      <c r="Z744" s="24"/>
      <c r="AA744" s="33"/>
      <c r="AB744" s="33"/>
      <c r="AC744" s="33"/>
      <c r="AD744" s="33"/>
      <c r="AE744" s="34"/>
    </row>
    <row r="745" spans="1:31" ht="79.95" customHeight="1" x14ac:dyDescent="0.3">
      <c r="A745" s="159" t="s">
        <v>1348</v>
      </c>
      <c r="B745" s="97" t="s">
        <v>1717</v>
      </c>
      <c r="C745" s="87" t="s">
        <v>1723</v>
      </c>
      <c r="D745" s="313" t="s">
        <v>1718</v>
      </c>
      <c r="E745" s="62"/>
      <c r="F745" s="62"/>
      <c r="G745" s="62"/>
      <c r="H745" s="304" t="s">
        <v>256</v>
      </c>
      <c r="I745" s="134">
        <v>1</v>
      </c>
      <c r="J745" s="84" t="s">
        <v>1728</v>
      </c>
      <c r="K745" s="62" t="s">
        <v>592</v>
      </c>
      <c r="L745" s="99" t="s">
        <v>1485</v>
      </c>
      <c r="M745" s="79">
        <v>2026</v>
      </c>
      <c r="N745" s="22"/>
      <c r="O745" s="23"/>
      <c r="P745" s="23"/>
      <c r="Q745" s="23"/>
      <c r="R745" s="23"/>
      <c r="S745" s="24"/>
      <c r="T745" s="24"/>
      <c r="U745" s="24"/>
      <c r="V745" s="24"/>
      <c r="W745" s="25"/>
      <c r="X745" s="24"/>
      <c r="Y745" s="24"/>
      <c r="Z745" s="24"/>
      <c r="AA745" s="33"/>
      <c r="AB745" s="33"/>
      <c r="AC745" s="33"/>
      <c r="AD745" s="33"/>
      <c r="AE745" s="34"/>
    </row>
    <row r="746" spans="1:31" ht="79.95" customHeight="1" x14ac:dyDescent="0.3">
      <c r="A746" s="159" t="s">
        <v>1348</v>
      </c>
      <c r="B746" s="97" t="s">
        <v>1729</v>
      </c>
      <c r="C746" s="87" t="s">
        <v>1723</v>
      </c>
      <c r="D746" s="313" t="s">
        <v>1730</v>
      </c>
      <c r="E746" s="62"/>
      <c r="F746" s="62"/>
      <c r="G746" s="62"/>
      <c r="H746" s="304" t="s">
        <v>256</v>
      </c>
      <c r="I746" s="134">
        <v>1</v>
      </c>
      <c r="J746" s="84" t="s">
        <v>1731</v>
      </c>
      <c r="K746" s="62" t="s">
        <v>592</v>
      </c>
      <c r="L746" s="99" t="s">
        <v>1485</v>
      </c>
      <c r="M746" s="79">
        <v>2026</v>
      </c>
      <c r="N746" s="22"/>
      <c r="O746" s="23"/>
      <c r="P746" s="23"/>
      <c r="Q746" s="23"/>
      <c r="R746" s="23"/>
      <c r="S746" s="24"/>
      <c r="T746" s="24"/>
      <c r="U746" s="24"/>
      <c r="V746" s="24"/>
      <c r="W746" s="25"/>
      <c r="X746" s="24"/>
      <c r="Y746" s="24"/>
      <c r="Z746" s="24"/>
      <c r="AA746" s="33"/>
      <c r="AB746" s="33"/>
      <c r="AC746" s="33"/>
      <c r="AD746" s="33"/>
      <c r="AE746" s="34"/>
    </row>
    <row r="747" spans="1:31" ht="79.95" customHeight="1" x14ac:dyDescent="0.3">
      <c r="A747" s="159" t="s">
        <v>1348</v>
      </c>
      <c r="B747" s="82" t="s">
        <v>1732</v>
      </c>
      <c r="C747" s="83" t="s">
        <v>1733</v>
      </c>
      <c r="D747" s="313" t="s">
        <v>1734</v>
      </c>
      <c r="E747" s="62"/>
      <c r="F747" s="62"/>
      <c r="G747" s="62"/>
      <c r="H747" s="304" t="s">
        <v>256</v>
      </c>
      <c r="I747" s="134">
        <v>1</v>
      </c>
      <c r="J747" s="84" t="s">
        <v>1735</v>
      </c>
      <c r="K747" s="62" t="s">
        <v>592</v>
      </c>
      <c r="L747" s="99" t="s">
        <v>1485</v>
      </c>
      <c r="M747" s="79">
        <v>2026</v>
      </c>
      <c r="N747" s="22"/>
      <c r="O747" s="23"/>
      <c r="P747" s="23"/>
      <c r="Q747" s="23"/>
      <c r="R747" s="23"/>
      <c r="S747" s="24"/>
      <c r="T747" s="24"/>
      <c r="U747" s="24"/>
      <c r="V747" s="24"/>
      <c r="W747" s="25"/>
      <c r="X747" s="24"/>
      <c r="Y747" s="24"/>
      <c r="Z747" s="24"/>
      <c r="AA747" s="33"/>
      <c r="AB747" s="33"/>
      <c r="AC747" s="33"/>
      <c r="AD747" s="33"/>
      <c r="AE747" s="34"/>
    </row>
    <row r="748" spans="1:31" ht="79.95" customHeight="1" x14ac:dyDescent="0.3">
      <c r="A748" s="159" t="s">
        <v>1348</v>
      </c>
      <c r="B748" s="82" t="s">
        <v>1732</v>
      </c>
      <c r="C748" s="83" t="s">
        <v>1733</v>
      </c>
      <c r="D748" s="313" t="s">
        <v>1736</v>
      </c>
      <c r="E748" s="62"/>
      <c r="F748" s="62"/>
      <c r="G748" s="62"/>
      <c r="H748" s="304" t="s">
        <v>256</v>
      </c>
      <c r="I748" s="134">
        <v>1</v>
      </c>
      <c r="J748" s="84" t="s">
        <v>1737</v>
      </c>
      <c r="K748" s="62" t="s">
        <v>592</v>
      </c>
      <c r="L748" s="99" t="s">
        <v>1485</v>
      </c>
      <c r="M748" s="79">
        <v>2026</v>
      </c>
      <c r="N748" s="22"/>
      <c r="O748" s="23"/>
      <c r="P748" s="23"/>
      <c r="Q748" s="23"/>
      <c r="R748" s="23"/>
      <c r="S748" s="24"/>
      <c r="T748" s="24"/>
      <c r="U748" s="24"/>
      <c r="V748" s="24"/>
      <c r="W748" s="25"/>
      <c r="X748" s="24"/>
      <c r="Y748" s="24"/>
      <c r="Z748" s="24"/>
      <c r="AA748" s="33"/>
      <c r="AB748" s="33"/>
      <c r="AC748" s="33"/>
      <c r="AD748" s="33"/>
      <c r="AE748" s="34"/>
    </row>
    <row r="749" spans="1:31" ht="79.95" customHeight="1" x14ac:dyDescent="0.3">
      <c r="A749" s="159" t="s">
        <v>1348</v>
      </c>
      <c r="B749" s="227" t="s">
        <v>1738</v>
      </c>
      <c r="C749" s="228" t="s">
        <v>1739</v>
      </c>
      <c r="D749" s="313" t="s">
        <v>1740</v>
      </c>
      <c r="E749" s="62"/>
      <c r="F749" s="62"/>
      <c r="G749" s="62"/>
      <c r="H749" s="304" t="s">
        <v>256</v>
      </c>
      <c r="I749" s="134">
        <v>1</v>
      </c>
      <c r="J749" s="84" t="s">
        <v>1741</v>
      </c>
      <c r="K749" s="62" t="s">
        <v>592</v>
      </c>
      <c r="L749" s="85" t="s">
        <v>1742</v>
      </c>
      <c r="M749" s="79">
        <v>2026</v>
      </c>
      <c r="N749" s="22"/>
      <c r="O749" s="23"/>
      <c r="P749" s="23"/>
      <c r="Q749" s="23"/>
      <c r="R749" s="23"/>
      <c r="S749" s="24"/>
      <c r="T749" s="24"/>
      <c r="U749" s="24"/>
      <c r="V749" s="24"/>
      <c r="W749" s="25"/>
      <c r="X749" s="24"/>
      <c r="Y749" s="24"/>
      <c r="Z749" s="24"/>
      <c r="AA749" s="33"/>
      <c r="AB749" s="33"/>
      <c r="AC749" s="33"/>
      <c r="AD749" s="33"/>
      <c r="AE749" s="34"/>
    </row>
    <row r="750" spans="1:31" ht="79.95" customHeight="1" x14ac:dyDescent="0.3">
      <c r="A750" s="159" t="s">
        <v>1348</v>
      </c>
      <c r="B750" s="227" t="s">
        <v>1738</v>
      </c>
      <c r="C750" s="228" t="s">
        <v>1739</v>
      </c>
      <c r="D750" s="313" t="s">
        <v>1743</v>
      </c>
      <c r="E750" s="62"/>
      <c r="F750" s="62"/>
      <c r="G750" s="62"/>
      <c r="H750" s="304" t="s">
        <v>256</v>
      </c>
      <c r="I750" s="134">
        <v>1</v>
      </c>
      <c r="J750" s="84" t="s">
        <v>1744</v>
      </c>
      <c r="K750" s="62" t="s">
        <v>592</v>
      </c>
      <c r="L750" s="85" t="s">
        <v>1742</v>
      </c>
      <c r="M750" s="79">
        <v>2026</v>
      </c>
      <c r="N750" s="22"/>
      <c r="O750" s="23"/>
      <c r="P750" s="23"/>
      <c r="Q750" s="23"/>
      <c r="R750" s="23"/>
      <c r="S750" s="24"/>
      <c r="T750" s="24"/>
      <c r="U750" s="24"/>
      <c r="V750" s="24"/>
      <c r="W750" s="25"/>
      <c r="X750" s="24"/>
      <c r="Y750" s="24"/>
      <c r="Z750" s="24"/>
      <c r="AA750" s="33"/>
      <c r="AB750" s="33"/>
      <c r="AC750" s="33"/>
      <c r="AD750" s="33"/>
      <c r="AE750" s="34"/>
    </row>
    <row r="751" spans="1:31" ht="79.95" customHeight="1" x14ac:dyDescent="0.3">
      <c r="A751" s="159" t="s">
        <v>1348</v>
      </c>
      <c r="B751" s="227" t="s">
        <v>1738</v>
      </c>
      <c r="C751" s="228" t="s">
        <v>1739</v>
      </c>
      <c r="D751" s="313" t="s">
        <v>1745</v>
      </c>
      <c r="E751" s="62"/>
      <c r="F751" s="62"/>
      <c r="G751" s="62"/>
      <c r="H751" s="304" t="s">
        <v>256</v>
      </c>
      <c r="I751" s="134">
        <v>1</v>
      </c>
      <c r="J751" s="84" t="s">
        <v>1746</v>
      </c>
      <c r="K751" s="62" t="s">
        <v>592</v>
      </c>
      <c r="L751" s="85" t="s">
        <v>1742</v>
      </c>
      <c r="M751" s="79">
        <v>2026</v>
      </c>
      <c r="N751" s="22"/>
      <c r="O751" s="23"/>
      <c r="P751" s="23"/>
      <c r="Q751" s="23"/>
      <c r="R751" s="23"/>
      <c r="S751" s="24"/>
      <c r="T751" s="24"/>
      <c r="U751" s="24"/>
      <c r="V751" s="24"/>
      <c r="W751" s="25"/>
      <c r="X751" s="24"/>
      <c r="Y751" s="24"/>
      <c r="Z751" s="24"/>
      <c r="AA751" s="33"/>
      <c r="AB751" s="33"/>
      <c r="AC751" s="33"/>
      <c r="AD751" s="33"/>
      <c r="AE751" s="34"/>
    </row>
    <row r="752" spans="1:31" ht="79.95" customHeight="1" x14ac:dyDescent="0.3">
      <c r="A752" s="159" t="s">
        <v>1348</v>
      </c>
      <c r="B752" s="227" t="s">
        <v>1738</v>
      </c>
      <c r="C752" s="228" t="s">
        <v>1739</v>
      </c>
      <c r="D752" s="313" t="s">
        <v>1747</v>
      </c>
      <c r="E752" s="62"/>
      <c r="F752" s="62"/>
      <c r="G752" s="62"/>
      <c r="H752" s="304" t="s">
        <v>256</v>
      </c>
      <c r="I752" s="134">
        <v>1</v>
      </c>
      <c r="J752" s="84" t="s">
        <v>1748</v>
      </c>
      <c r="K752" s="62" t="s">
        <v>592</v>
      </c>
      <c r="L752" s="85" t="s">
        <v>1742</v>
      </c>
      <c r="M752" s="79">
        <v>2026</v>
      </c>
      <c r="N752" s="22"/>
      <c r="O752" s="23"/>
      <c r="P752" s="23"/>
      <c r="Q752" s="23"/>
      <c r="R752" s="23"/>
      <c r="S752" s="24"/>
      <c r="T752" s="24"/>
      <c r="U752" s="24"/>
      <c r="V752" s="24"/>
      <c r="W752" s="25"/>
      <c r="X752" s="24"/>
      <c r="Y752" s="24"/>
      <c r="Z752" s="24"/>
      <c r="AA752" s="33"/>
      <c r="AB752" s="33"/>
      <c r="AC752" s="33"/>
      <c r="AD752" s="33"/>
      <c r="AE752" s="34"/>
    </row>
    <row r="753" spans="1:31" ht="79.95" customHeight="1" x14ac:dyDescent="0.3">
      <c r="A753" s="159" t="s">
        <v>1348</v>
      </c>
      <c r="B753" s="227" t="s">
        <v>1738</v>
      </c>
      <c r="C753" s="228" t="s">
        <v>1739</v>
      </c>
      <c r="D753" s="313" t="s">
        <v>1749</v>
      </c>
      <c r="E753" s="62"/>
      <c r="F753" s="62"/>
      <c r="G753" s="62"/>
      <c r="H753" s="304" t="s">
        <v>256</v>
      </c>
      <c r="I753" s="134">
        <v>1</v>
      </c>
      <c r="J753" s="84" t="s">
        <v>1750</v>
      </c>
      <c r="K753" s="62" t="s">
        <v>592</v>
      </c>
      <c r="L753" s="85" t="s">
        <v>1742</v>
      </c>
      <c r="M753" s="79">
        <v>2026</v>
      </c>
      <c r="N753" s="22"/>
      <c r="O753" s="23"/>
      <c r="P753" s="23"/>
      <c r="Q753" s="23"/>
      <c r="R753" s="23"/>
      <c r="S753" s="24"/>
      <c r="T753" s="24"/>
      <c r="U753" s="24"/>
      <c r="V753" s="24"/>
      <c r="W753" s="25"/>
      <c r="X753" s="24"/>
      <c r="Y753" s="24"/>
      <c r="Z753" s="24"/>
      <c r="AA753" s="33"/>
      <c r="AB753" s="33"/>
      <c r="AC753" s="33"/>
      <c r="AD753" s="33"/>
      <c r="AE753" s="34"/>
    </row>
    <row r="754" spans="1:31" ht="79.95" customHeight="1" x14ac:dyDescent="0.3">
      <c r="A754" s="159" t="s">
        <v>1348</v>
      </c>
      <c r="B754" s="227" t="s">
        <v>1738</v>
      </c>
      <c r="C754" s="228" t="s">
        <v>1739</v>
      </c>
      <c r="D754" s="313" t="s">
        <v>1751</v>
      </c>
      <c r="E754" s="62"/>
      <c r="F754" s="62"/>
      <c r="G754" s="62"/>
      <c r="H754" s="304" t="s">
        <v>256</v>
      </c>
      <c r="I754" s="134">
        <v>1</v>
      </c>
      <c r="J754" s="84" t="s">
        <v>1752</v>
      </c>
      <c r="K754" s="62" t="s">
        <v>592</v>
      </c>
      <c r="L754" s="85" t="s">
        <v>1742</v>
      </c>
      <c r="M754" s="79">
        <v>2026</v>
      </c>
      <c r="N754" s="22"/>
      <c r="O754" s="23"/>
      <c r="P754" s="23"/>
      <c r="Q754" s="23"/>
      <c r="R754" s="23"/>
      <c r="S754" s="24"/>
      <c r="T754" s="24"/>
      <c r="U754" s="24"/>
      <c r="V754" s="24"/>
      <c r="W754" s="25"/>
      <c r="X754" s="24"/>
      <c r="Y754" s="24"/>
      <c r="Z754" s="24"/>
      <c r="AA754" s="33"/>
      <c r="AB754" s="33"/>
      <c r="AC754" s="33"/>
      <c r="AD754" s="33"/>
      <c r="AE754" s="34"/>
    </row>
    <row r="755" spans="1:31" ht="79.95" customHeight="1" x14ac:dyDescent="0.3">
      <c r="A755" s="159" t="s">
        <v>1348</v>
      </c>
      <c r="B755" s="227" t="s">
        <v>1738</v>
      </c>
      <c r="C755" s="228" t="s">
        <v>1739</v>
      </c>
      <c r="D755" s="313" t="s">
        <v>1753</v>
      </c>
      <c r="E755" s="62"/>
      <c r="F755" s="62"/>
      <c r="G755" s="62"/>
      <c r="H755" s="304" t="s">
        <v>256</v>
      </c>
      <c r="I755" s="134">
        <v>1</v>
      </c>
      <c r="J755" s="84" t="s">
        <v>1754</v>
      </c>
      <c r="K755" s="62" t="s">
        <v>592</v>
      </c>
      <c r="L755" s="85" t="s">
        <v>1742</v>
      </c>
      <c r="M755" s="79">
        <v>2026</v>
      </c>
      <c r="N755" s="22"/>
      <c r="O755" s="23"/>
      <c r="P755" s="23"/>
      <c r="Q755" s="23"/>
      <c r="R755" s="23"/>
      <c r="S755" s="24"/>
      <c r="T755" s="24"/>
      <c r="U755" s="24"/>
      <c r="V755" s="24"/>
      <c r="W755" s="25"/>
      <c r="X755" s="24"/>
      <c r="Y755" s="24"/>
      <c r="Z755" s="24"/>
      <c r="AA755" s="33"/>
      <c r="AB755" s="33"/>
      <c r="AC755" s="33"/>
      <c r="AD755" s="33"/>
      <c r="AE755" s="34"/>
    </row>
    <row r="756" spans="1:31" ht="79.95" customHeight="1" x14ac:dyDescent="0.3">
      <c r="A756" s="159" t="s">
        <v>1348</v>
      </c>
      <c r="B756" s="227" t="s">
        <v>1738</v>
      </c>
      <c r="C756" s="228" t="s">
        <v>1739</v>
      </c>
      <c r="D756" s="313" t="s">
        <v>1755</v>
      </c>
      <c r="E756" s="62"/>
      <c r="F756" s="62"/>
      <c r="G756" s="62"/>
      <c r="H756" s="304" t="s">
        <v>256</v>
      </c>
      <c r="I756" s="134">
        <v>1</v>
      </c>
      <c r="J756" s="84" t="s">
        <v>1756</v>
      </c>
      <c r="K756" s="62" t="s">
        <v>592</v>
      </c>
      <c r="L756" s="85" t="s">
        <v>1742</v>
      </c>
      <c r="M756" s="79">
        <v>2026</v>
      </c>
      <c r="N756" s="22"/>
      <c r="O756" s="23"/>
      <c r="P756" s="23"/>
      <c r="Q756" s="23"/>
      <c r="R756" s="23"/>
      <c r="S756" s="24"/>
      <c r="T756" s="24"/>
      <c r="U756" s="24"/>
      <c r="V756" s="24"/>
      <c r="W756" s="25"/>
      <c r="X756" s="24"/>
      <c r="Y756" s="24"/>
      <c r="Z756" s="24"/>
      <c r="AA756" s="33"/>
      <c r="AB756" s="33"/>
      <c r="AC756" s="33"/>
      <c r="AD756" s="33"/>
      <c r="AE756" s="34"/>
    </row>
    <row r="757" spans="1:31" ht="79.95" customHeight="1" x14ac:dyDescent="0.3">
      <c r="A757" s="159" t="s">
        <v>1348</v>
      </c>
      <c r="B757" s="227" t="s">
        <v>1738</v>
      </c>
      <c r="C757" s="228" t="s">
        <v>1739</v>
      </c>
      <c r="D757" s="313" t="s">
        <v>1757</v>
      </c>
      <c r="E757" s="62"/>
      <c r="F757" s="62"/>
      <c r="G757" s="62"/>
      <c r="H757" s="304" t="s">
        <v>256</v>
      </c>
      <c r="I757" s="134">
        <v>1</v>
      </c>
      <c r="J757" s="84" t="s">
        <v>1758</v>
      </c>
      <c r="K757" s="62" t="s">
        <v>592</v>
      </c>
      <c r="L757" s="85" t="s">
        <v>1742</v>
      </c>
      <c r="M757" s="79">
        <v>2026</v>
      </c>
      <c r="N757" s="22"/>
      <c r="O757" s="23"/>
      <c r="P757" s="23"/>
      <c r="Q757" s="23"/>
      <c r="R757" s="23"/>
      <c r="S757" s="24"/>
      <c r="T757" s="24"/>
      <c r="U757" s="24"/>
      <c r="V757" s="24"/>
      <c r="W757" s="25"/>
      <c r="X757" s="24"/>
      <c r="Y757" s="24"/>
      <c r="Z757" s="24"/>
      <c r="AA757" s="33"/>
      <c r="AB757" s="33"/>
      <c r="AC757" s="33"/>
      <c r="AD757" s="33"/>
      <c r="AE757" s="34"/>
    </row>
    <row r="758" spans="1:31" ht="79.95" customHeight="1" x14ac:dyDescent="0.3">
      <c r="A758" s="159" t="s">
        <v>1348</v>
      </c>
      <c r="B758" s="227" t="s">
        <v>1738</v>
      </c>
      <c r="C758" s="228" t="s">
        <v>1739</v>
      </c>
      <c r="D758" s="313" t="s">
        <v>1759</v>
      </c>
      <c r="E758" s="62"/>
      <c r="F758" s="62"/>
      <c r="G758" s="62"/>
      <c r="H758" s="304" t="s">
        <v>256</v>
      </c>
      <c r="I758" s="134">
        <v>1</v>
      </c>
      <c r="J758" s="84" t="s">
        <v>1760</v>
      </c>
      <c r="K758" s="62" t="s">
        <v>592</v>
      </c>
      <c r="L758" s="85" t="s">
        <v>1742</v>
      </c>
      <c r="M758" s="79">
        <v>2026</v>
      </c>
      <c r="N758" s="22"/>
      <c r="O758" s="23"/>
      <c r="P758" s="23"/>
      <c r="Q758" s="23"/>
      <c r="R758" s="23"/>
      <c r="S758" s="24"/>
      <c r="T758" s="24"/>
      <c r="U758" s="24"/>
      <c r="V758" s="24"/>
      <c r="W758" s="25"/>
      <c r="X758" s="24"/>
      <c r="Y758" s="24"/>
      <c r="Z758" s="24"/>
      <c r="AA758" s="33"/>
      <c r="AB758" s="33"/>
      <c r="AC758" s="33"/>
      <c r="AD758" s="33"/>
      <c r="AE758" s="34"/>
    </row>
    <row r="759" spans="1:31" ht="79.95" customHeight="1" x14ac:dyDescent="0.3">
      <c r="A759" s="159" t="s">
        <v>1348</v>
      </c>
      <c r="B759" s="227" t="s">
        <v>1738</v>
      </c>
      <c r="C759" s="228" t="s">
        <v>1739</v>
      </c>
      <c r="D759" s="313" t="s">
        <v>1761</v>
      </c>
      <c r="E759" s="62"/>
      <c r="F759" s="62"/>
      <c r="G759" s="62"/>
      <c r="H759" s="304" t="s">
        <v>256</v>
      </c>
      <c r="I759" s="134">
        <v>1</v>
      </c>
      <c r="J759" s="84" t="s">
        <v>1762</v>
      </c>
      <c r="K759" s="62" t="s">
        <v>592</v>
      </c>
      <c r="L759" s="85" t="s">
        <v>1742</v>
      </c>
      <c r="M759" s="79">
        <v>2026</v>
      </c>
      <c r="N759" s="22"/>
      <c r="O759" s="23"/>
      <c r="P759" s="23"/>
      <c r="Q759" s="23"/>
      <c r="R759" s="23"/>
      <c r="S759" s="24"/>
      <c r="T759" s="24"/>
      <c r="U759" s="24"/>
      <c r="V759" s="24"/>
      <c r="W759" s="25"/>
      <c r="X759" s="24"/>
      <c r="Y759" s="24"/>
      <c r="Z759" s="24"/>
      <c r="AA759" s="33"/>
      <c r="AB759" s="33"/>
      <c r="AC759" s="33"/>
      <c r="AD759" s="33"/>
      <c r="AE759" s="34"/>
    </row>
    <row r="760" spans="1:31" ht="79.95" customHeight="1" x14ac:dyDescent="0.3">
      <c r="A760" s="159" t="s">
        <v>1348</v>
      </c>
      <c r="B760" s="227" t="s">
        <v>1738</v>
      </c>
      <c r="C760" s="228" t="s">
        <v>1739</v>
      </c>
      <c r="D760" s="313" t="s">
        <v>1763</v>
      </c>
      <c r="E760" s="62"/>
      <c r="F760" s="62"/>
      <c r="G760" s="62"/>
      <c r="H760" s="304" t="s">
        <v>256</v>
      </c>
      <c r="I760" s="134">
        <v>1</v>
      </c>
      <c r="J760" s="84" t="s">
        <v>1764</v>
      </c>
      <c r="K760" s="62" t="s">
        <v>592</v>
      </c>
      <c r="L760" s="85" t="s">
        <v>1742</v>
      </c>
      <c r="M760" s="79">
        <v>2026</v>
      </c>
      <c r="N760" s="22"/>
      <c r="O760" s="23"/>
      <c r="P760" s="23"/>
      <c r="Q760" s="23"/>
      <c r="R760" s="23"/>
      <c r="S760" s="24"/>
      <c r="T760" s="24"/>
      <c r="U760" s="24"/>
      <c r="V760" s="24"/>
      <c r="W760" s="25"/>
      <c r="X760" s="24"/>
      <c r="Y760" s="24"/>
      <c r="Z760" s="24"/>
      <c r="AA760" s="33"/>
      <c r="AB760" s="33"/>
      <c r="AC760" s="33"/>
      <c r="AD760" s="33"/>
      <c r="AE760" s="34"/>
    </row>
    <row r="761" spans="1:31" ht="79.95" customHeight="1" x14ac:dyDescent="0.3">
      <c r="A761" s="159" t="s">
        <v>1348</v>
      </c>
      <c r="B761" s="97" t="s">
        <v>1765</v>
      </c>
      <c r="C761" s="98" t="s">
        <v>1766</v>
      </c>
      <c r="D761" s="313" t="s">
        <v>1767</v>
      </c>
      <c r="E761" s="62"/>
      <c r="F761" s="62"/>
      <c r="G761" s="62"/>
      <c r="H761" s="304" t="s">
        <v>256</v>
      </c>
      <c r="I761" s="134">
        <v>1</v>
      </c>
      <c r="J761" s="84" t="s">
        <v>1768</v>
      </c>
      <c r="K761" s="21" t="s">
        <v>226</v>
      </c>
      <c r="L761" s="89" t="s">
        <v>1699</v>
      </c>
      <c r="M761" s="79">
        <v>2026</v>
      </c>
      <c r="N761" s="22"/>
      <c r="O761" s="23"/>
      <c r="P761" s="23"/>
      <c r="Q761" s="23"/>
      <c r="R761" s="23"/>
      <c r="S761" s="24"/>
      <c r="T761" s="24"/>
      <c r="U761" s="24"/>
      <c r="V761" s="24"/>
      <c r="W761" s="25"/>
      <c r="X761" s="24"/>
      <c r="Y761" s="24"/>
      <c r="Z761" s="24"/>
      <c r="AA761" s="33"/>
      <c r="AB761" s="33"/>
      <c r="AC761" s="33"/>
      <c r="AD761" s="33"/>
      <c r="AE761" s="34"/>
    </row>
    <row r="762" spans="1:31" ht="79.95" customHeight="1" x14ac:dyDescent="0.3">
      <c r="A762" s="159" t="s">
        <v>1348</v>
      </c>
      <c r="B762" s="97" t="s">
        <v>1765</v>
      </c>
      <c r="C762" s="98" t="s">
        <v>1766</v>
      </c>
      <c r="D762" s="313" t="s">
        <v>1769</v>
      </c>
      <c r="E762" s="62"/>
      <c r="F762" s="62"/>
      <c r="G762" s="62"/>
      <c r="H762" s="304" t="s">
        <v>256</v>
      </c>
      <c r="I762" s="134">
        <v>1</v>
      </c>
      <c r="J762" s="84" t="s">
        <v>1768</v>
      </c>
      <c r="K762" s="21" t="s">
        <v>226</v>
      </c>
      <c r="L762" s="89" t="s">
        <v>1699</v>
      </c>
      <c r="M762" s="79">
        <v>2026</v>
      </c>
      <c r="N762" s="22"/>
      <c r="O762" s="23"/>
      <c r="P762" s="23"/>
      <c r="Q762" s="23"/>
      <c r="R762" s="23"/>
      <c r="S762" s="24"/>
      <c r="T762" s="24"/>
      <c r="U762" s="24"/>
      <c r="V762" s="24"/>
      <c r="W762" s="25"/>
      <c r="X762" s="24"/>
      <c r="Y762" s="24"/>
      <c r="Z762" s="24"/>
      <c r="AA762" s="33"/>
      <c r="AB762" s="33"/>
      <c r="AC762" s="33"/>
      <c r="AD762" s="33"/>
      <c r="AE762" s="34"/>
    </row>
    <row r="763" spans="1:31" ht="79.95" customHeight="1" x14ac:dyDescent="0.3">
      <c r="A763" s="159" t="s">
        <v>1348</v>
      </c>
      <c r="B763" s="97" t="s">
        <v>1765</v>
      </c>
      <c r="C763" s="98" t="s">
        <v>1766</v>
      </c>
      <c r="D763" s="315" t="s">
        <v>1770</v>
      </c>
      <c r="E763" s="62"/>
      <c r="F763" s="62"/>
      <c r="G763" s="62"/>
      <c r="H763" s="304" t="s">
        <v>256</v>
      </c>
      <c r="I763" s="134">
        <v>1</v>
      </c>
      <c r="J763" s="229" t="s">
        <v>1771</v>
      </c>
      <c r="K763" s="21" t="s">
        <v>226</v>
      </c>
      <c r="L763" s="89" t="s">
        <v>1699</v>
      </c>
      <c r="M763" s="79">
        <v>2026</v>
      </c>
      <c r="N763" s="22"/>
      <c r="O763" s="23"/>
      <c r="P763" s="23"/>
      <c r="Q763" s="23"/>
      <c r="R763" s="23"/>
      <c r="S763" s="24"/>
      <c r="T763" s="24"/>
      <c r="U763" s="24"/>
      <c r="V763" s="24"/>
      <c r="W763" s="25"/>
      <c r="X763" s="24"/>
      <c r="Y763" s="24"/>
      <c r="Z763" s="24"/>
      <c r="AA763" s="33"/>
      <c r="AB763" s="33"/>
      <c r="AC763" s="33"/>
      <c r="AD763" s="33"/>
      <c r="AE763" s="34"/>
    </row>
    <row r="764" spans="1:31" ht="79.95" customHeight="1" x14ac:dyDescent="0.3">
      <c r="A764" s="159" t="s">
        <v>1348</v>
      </c>
      <c r="B764" s="97" t="s">
        <v>1765</v>
      </c>
      <c r="C764" s="98" t="s">
        <v>1766</v>
      </c>
      <c r="D764" s="315" t="s">
        <v>1772</v>
      </c>
      <c r="E764" s="62"/>
      <c r="F764" s="62"/>
      <c r="G764" s="62"/>
      <c r="H764" s="304" t="s">
        <v>256</v>
      </c>
      <c r="I764" s="134">
        <v>1</v>
      </c>
      <c r="J764" s="84" t="s">
        <v>1773</v>
      </c>
      <c r="K764" s="21" t="s">
        <v>226</v>
      </c>
      <c r="L764" s="89" t="s">
        <v>1699</v>
      </c>
      <c r="M764" s="79">
        <v>2026</v>
      </c>
      <c r="N764" s="22"/>
      <c r="O764" s="23"/>
      <c r="P764" s="23"/>
      <c r="Q764" s="23"/>
      <c r="R764" s="23"/>
      <c r="S764" s="24"/>
      <c r="T764" s="24"/>
      <c r="U764" s="24"/>
      <c r="V764" s="24"/>
      <c r="W764" s="25"/>
      <c r="X764" s="24"/>
      <c r="Y764" s="24"/>
      <c r="Z764" s="24"/>
      <c r="AA764" s="33"/>
      <c r="AB764" s="33"/>
      <c r="AC764" s="33"/>
      <c r="AD764" s="33"/>
      <c r="AE764" s="34"/>
    </row>
    <row r="765" spans="1:31" ht="79.95" customHeight="1" x14ac:dyDescent="0.3">
      <c r="A765" s="159" t="s">
        <v>1348</v>
      </c>
      <c r="B765" s="96" t="s">
        <v>1774</v>
      </c>
      <c r="C765" s="98" t="s">
        <v>1766</v>
      </c>
      <c r="D765" s="346" t="s">
        <v>1775</v>
      </c>
      <c r="E765" s="62"/>
      <c r="F765" s="62"/>
      <c r="G765" s="62"/>
      <c r="H765" s="304" t="s">
        <v>256</v>
      </c>
      <c r="I765" s="134">
        <v>1</v>
      </c>
      <c r="J765" s="230" t="s">
        <v>1776</v>
      </c>
      <c r="K765" s="21" t="s">
        <v>226</v>
      </c>
      <c r="L765" s="89" t="s">
        <v>1699</v>
      </c>
      <c r="M765" s="79">
        <v>2026</v>
      </c>
      <c r="N765" s="22"/>
      <c r="O765" s="23"/>
      <c r="P765" s="23"/>
      <c r="Q765" s="23"/>
      <c r="R765" s="23"/>
      <c r="S765" s="24"/>
      <c r="T765" s="24"/>
      <c r="U765" s="24"/>
      <c r="V765" s="24"/>
      <c r="W765" s="25"/>
      <c r="X765" s="24"/>
      <c r="Y765" s="24"/>
      <c r="Z765" s="24"/>
      <c r="AA765" s="33"/>
      <c r="AB765" s="33"/>
      <c r="AC765" s="33"/>
      <c r="AD765" s="33"/>
      <c r="AE765" s="34"/>
    </row>
    <row r="766" spans="1:31" ht="79.95" customHeight="1" x14ac:dyDescent="0.3">
      <c r="A766" s="159" t="s">
        <v>1348</v>
      </c>
      <c r="B766" s="231" t="s">
        <v>1777</v>
      </c>
      <c r="C766" s="98" t="s">
        <v>1766</v>
      </c>
      <c r="D766" s="347" t="s">
        <v>1778</v>
      </c>
      <c r="E766" s="62"/>
      <c r="F766" s="62"/>
      <c r="G766" s="62"/>
      <c r="H766" s="304" t="s">
        <v>256</v>
      </c>
      <c r="I766" s="134">
        <v>1</v>
      </c>
      <c r="J766" s="84" t="s">
        <v>1779</v>
      </c>
      <c r="K766" s="21" t="s">
        <v>226</v>
      </c>
      <c r="L766" s="89" t="s">
        <v>1699</v>
      </c>
      <c r="M766" s="79">
        <v>2026</v>
      </c>
      <c r="N766" s="22"/>
      <c r="O766" s="23"/>
      <c r="P766" s="23"/>
      <c r="Q766" s="23"/>
      <c r="R766" s="23"/>
      <c r="S766" s="24"/>
      <c r="T766" s="24"/>
      <c r="U766" s="24"/>
      <c r="V766" s="24"/>
      <c r="W766" s="25"/>
      <c r="X766" s="24"/>
      <c r="Y766" s="24"/>
      <c r="Z766" s="24"/>
      <c r="AA766" s="33"/>
      <c r="AB766" s="33"/>
      <c r="AC766" s="33"/>
      <c r="AD766" s="33"/>
      <c r="AE766" s="34"/>
    </row>
    <row r="767" spans="1:31" ht="79.95" customHeight="1" x14ac:dyDescent="0.3">
      <c r="A767" s="159" t="s">
        <v>1348</v>
      </c>
      <c r="B767" s="231" t="s">
        <v>1777</v>
      </c>
      <c r="C767" s="98" t="s">
        <v>1766</v>
      </c>
      <c r="D767" s="346" t="s">
        <v>1780</v>
      </c>
      <c r="E767" s="62"/>
      <c r="F767" s="62"/>
      <c r="G767" s="62"/>
      <c r="H767" s="304" t="s">
        <v>256</v>
      </c>
      <c r="I767" s="134">
        <v>1</v>
      </c>
      <c r="J767" s="230" t="s">
        <v>1781</v>
      </c>
      <c r="K767" s="21" t="s">
        <v>226</v>
      </c>
      <c r="L767" s="89" t="s">
        <v>1699</v>
      </c>
      <c r="M767" s="79">
        <v>2026</v>
      </c>
      <c r="N767" s="22"/>
      <c r="O767" s="23"/>
      <c r="P767" s="23"/>
      <c r="Q767" s="23"/>
      <c r="R767" s="23"/>
      <c r="S767" s="24"/>
      <c r="T767" s="24"/>
      <c r="U767" s="24"/>
      <c r="V767" s="24"/>
      <c r="W767" s="25"/>
      <c r="X767" s="24"/>
      <c r="Y767" s="24"/>
      <c r="Z767" s="24"/>
      <c r="AA767" s="33"/>
      <c r="AB767" s="33"/>
      <c r="AC767" s="33"/>
      <c r="AD767" s="33"/>
      <c r="AE767" s="34"/>
    </row>
    <row r="768" spans="1:31" ht="79.95" customHeight="1" x14ac:dyDescent="0.3">
      <c r="A768" s="159" t="s">
        <v>1348</v>
      </c>
      <c r="B768" s="231" t="s">
        <v>1777</v>
      </c>
      <c r="C768" s="98" t="s">
        <v>1766</v>
      </c>
      <c r="D768" s="346" t="s">
        <v>1782</v>
      </c>
      <c r="E768" s="62"/>
      <c r="F768" s="62"/>
      <c r="G768" s="62"/>
      <c r="H768" s="304" t="s">
        <v>256</v>
      </c>
      <c r="I768" s="134">
        <v>1</v>
      </c>
      <c r="J768" s="230" t="s">
        <v>1783</v>
      </c>
      <c r="K768" s="21" t="s">
        <v>226</v>
      </c>
      <c r="L768" s="89" t="s">
        <v>1699</v>
      </c>
      <c r="M768" s="79">
        <v>2026</v>
      </c>
      <c r="N768" s="22"/>
      <c r="O768" s="23"/>
      <c r="P768" s="23"/>
      <c r="Q768" s="23"/>
      <c r="R768" s="23"/>
      <c r="S768" s="24"/>
      <c r="T768" s="24"/>
      <c r="U768" s="24"/>
      <c r="V768" s="24"/>
      <c r="W768" s="25"/>
      <c r="X768" s="24"/>
      <c r="Y768" s="24"/>
      <c r="Z768" s="24"/>
      <c r="AA768" s="33"/>
      <c r="AB768" s="33"/>
      <c r="AC768" s="33"/>
      <c r="AD768" s="33"/>
      <c r="AE768" s="34"/>
    </row>
    <row r="769" spans="1:31" ht="79.95" customHeight="1" x14ac:dyDescent="0.3">
      <c r="A769" s="159" t="s">
        <v>1348</v>
      </c>
      <c r="B769" s="231" t="s">
        <v>1777</v>
      </c>
      <c r="C769" s="98" t="s">
        <v>1766</v>
      </c>
      <c r="D769" s="346" t="s">
        <v>1784</v>
      </c>
      <c r="E769" s="62"/>
      <c r="F769" s="62"/>
      <c r="G769" s="62"/>
      <c r="H769" s="304" t="s">
        <v>256</v>
      </c>
      <c r="I769" s="134">
        <v>1</v>
      </c>
      <c r="J769" s="230" t="s">
        <v>1785</v>
      </c>
      <c r="K769" s="21" t="s">
        <v>226</v>
      </c>
      <c r="L769" s="89" t="s">
        <v>1699</v>
      </c>
      <c r="M769" s="79">
        <v>2026</v>
      </c>
      <c r="N769" s="22"/>
      <c r="O769" s="23"/>
      <c r="P769" s="23"/>
      <c r="Q769" s="23"/>
      <c r="R769" s="23"/>
      <c r="S769" s="24"/>
      <c r="T769" s="24"/>
      <c r="U769" s="24"/>
      <c r="V769" s="24"/>
      <c r="W769" s="25"/>
      <c r="X769" s="24"/>
      <c r="Y769" s="24"/>
      <c r="Z769" s="24"/>
      <c r="AA769" s="33"/>
      <c r="AB769" s="33"/>
      <c r="AC769" s="33"/>
      <c r="AD769" s="33"/>
      <c r="AE769" s="34"/>
    </row>
    <row r="770" spans="1:31" ht="79.95" customHeight="1" x14ac:dyDescent="0.3">
      <c r="A770" s="159" t="s">
        <v>1348</v>
      </c>
      <c r="B770" s="82" t="s">
        <v>1786</v>
      </c>
      <c r="C770" s="87" t="s">
        <v>1787</v>
      </c>
      <c r="D770" s="348" t="s">
        <v>1788</v>
      </c>
      <c r="E770" s="62"/>
      <c r="F770" s="62"/>
      <c r="G770" s="62"/>
      <c r="H770" s="304" t="s">
        <v>256</v>
      </c>
      <c r="I770" s="134">
        <v>1</v>
      </c>
      <c r="J770" s="84" t="s">
        <v>1789</v>
      </c>
      <c r="K770" s="21" t="s">
        <v>226</v>
      </c>
      <c r="L770" s="89" t="s">
        <v>1699</v>
      </c>
      <c r="M770" s="79">
        <v>2026</v>
      </c>
      <c r="N770" s="22"/>
      <c r="O770" s="23"/>
      <c r="P770" s="23"/>
      <c r="Q770" s="23"/>
      <c r="R770" s="23"/>
      <c r="S770" s="24"/>
      <c r="T770" s="24"/>
      <c r="U770" s="24"/>
      <c r="V770" s="24"/>
      <c r="W770" s="25"/>
      <c r="X770" s="24"/>
      <c r="Y770" s="24"/>
      <c r="Z770" s="24"/>
      <c r="AA770" s="33"/>
      <c r="AB770" s="33"/>
      <c r="AC770" s="33"/>
      <c r="AD770" s="33"/>
      <c r="AE770" s="34"/>
    </row>
    <row r="771" spans="1:31" ht="79.95" customHeight="1" x14ac:dyDescent="0.3">
      <c r="A771" s="159" t="s">
        <v>1348</v>
      </c>
      <c r="B771" s="82" t="s">
        <v>1786</v>
      </c>
      <c r="C771" s="87" t="s">
        <v>1787</v>
      </c>
      <c r="D771" s="313" t="s">
        <v>1790</v>
      </c>
      <c r="E771" s="62"/>
      <c r="F771" s="62"/>
      <c r="G771" s="62"/>
      <c r="H771" s="304" t="s">
        <v>256</v>
      </c>
      <c r="I771" s="134">
        <v>1</v>
      </c>
      <c r="J771" s="84" t="s">
        <v>1791</v>
      </c>
      <c r="K771" s="21" t="s">
        <v>226</v>
      </c>
      <c r="L771" s="89" t="s">
        <v>1699</v>
      </c>
      <c r="M771" s="79">
        <v>2026</v>
      </c>
      <c r="N771" s="22"/>
      <c r="O771" s="23"/>
      <c r="P771" s="23"/>
      <c r="Q771" s="23"/>
      <c r="R771" s="23"/>
      <c r="S771" s="24"/>
      <c r="T771" s="24"/>
      <c r="U771" s="24"/>
      <c r="V771" s="24"/>
      <c r="W771" s="25"/>
      <c r="X771" s="24"/>
      <c r="Y771" s="24"/>
      <c r="Z771" s="24"/>
      <c r="AA771" s="33"/>
      <c r="AB771" s="33"/>
      <c r="AC771" s="33"/>
      <c r="AD771" s="33"/>
      <c r="AE771" s="34"/>
    </row>
    <row r="772" spans="1:31" ht="79.95" customHeight="1" x14ac:dyDescent="0.3">
      <c r="A772" s="159" t="s">
        <v>1348</v>
      </c>
      <c r="B772" s="82" t="s">
        <v>1786</v>
      </c>
      <c r="C772" s="87" t="s">
        <v>1787</v>
      </c>
      <c r="D772" s="313" t="s">
        <v>1792</v>
      </c>
      <c r="E772" s="62"/>
      <c r="F772" s="62"/>
      <c r="G772" s="62"/>
      <c r="H772" s="304" t="s">
        <v>256</v>
      </c>
      <c r="I772" s="134">
        <v>1</v>
      </c>
      <c r="J772" s="84" t="s">
        <v>1793</v>
      </c>
      <c r="K772" s="21" t="s">
        <v>226</v>
      </c>
      <c r="L772" s="89" t="s">
        <v>1699</v>
      </c>
      <c r="M772" s="79">
        <v>2026</v>
      </c>
      <c r="N772" s="22"/>
      <c r="O772" s="23"/>
      <c r="P772" s="23"/>
      <c r="Q772" s="23"/>
      <c r="R772" s="23"/>
      <c r="S772" s="24"/>
      <c r="T772" s="24"/>
      <c r="U772" s="24"/>
      <c r="V772" s="24"/>
      <c r="W772" s="25"/>
      <c r="X772" s="24"/>
      <c r="Y772" s="24"/>
      <c r="Z772" s="24"/>
      <c r="AA772" s="33"/>
      <c r="AB772" s="33"/>
      <c r="AC772" s="33"/>
      <c r="AD772" s="33"/>
      <c r="AE772" s="34"/>
    </row>
    <row r="773" spans="1:31" ht="79.95" customHeight="1" x14ac:dyDescent="0.3">
      <c r="A773" s="159" t="s">
        <v>1348</v>
      </c>
      <c r="B773" s="82" t="s">
        <v>1786</v>
      </c>
      <c r="C773" s="87" t="s">
        <v>1787</v>
      </c>
      <c r="D773" s="313" t="s">
        <v>1794</v>
      </c>
      <c r="E773" s="62"/>
      <c r="F773" s="62"/>
      <c r="G773" s="62"/>
      <c r="H773" s="304" t="s">
        <v>256</v>
      </c>
      <c r="I773" s="134">
        <v>1</v>
      </c>
      <c r="J773" s="84" t="s">
        <v>1795</v>
      </c>
      <c r="K773" s="21" t="s">
        <v>226</v>
      </c>
      <c r="L773" s="89" t="s">
        <v>1699</v>
      </c>
      <c r="M773" s="79">
        <v>2026</v>
      </c>
      <c r="N773" s="22"/>
      <c r="O773" s="23"/>
      <c r="P773" s="23"/>
      <c r="Q773" s="23"/>
      <c r="R773" s="23"/>
      <c r="S773" s="24"/>
      <c r="T773" s="24"/>
      <c r="U773" s="24"/>
      <c r="V773" s="24"/>
      <c r="W773" s="25"/>
      <c r="X773" s="24"/>
      <c r="Y773" s="24"/>
      <c r="Z773" s="24"/>
      <c r="AA773" s="33"/>
      <c r="AB773" s="33"/>
      <c r="AC773" s="33"/>
      <c r="AD773" s="33"/>
      <c r="AE773" s="34"/>
    </row>
    <row r="774" spans="1:31" ht="79.95" customHeight="1" x14ac:dyDescent="0.3">
      <c r="A774" s="159" t="s">
        <v>1348</v>
      </c>
      <c r="B774" s="82" t="s">
        <v>1786</v>
      </c>
      <c r="C774" s="87" t="s">
        <v>1787</v>
      </c>
      <c r="D774" s="313" t="s">
        <v>1796</v>
      </c>
      <c r="E774" s="62"/>
      <c r="F774" s="62"/>
      <c r="G774" s="62"/>
      <c r="H774" s="304" t="s">
        <v>256</v>
      </c>
      <c r="I774" s="134">
        <v>1</v>
      </c>
      <c r="J774" s="84" t="s">
        <v>1797</v>
      </c>
      <c r="K774" s="21" t="s">
        <v>226</v>
      </c>
      <c r="L774" s="89" t="s">
        <v>1699</v>
      </c>
      <c r="M774" s="79">
        <v>2026</v>
      </c>
      <c r="N774" s="22"/>
      <c r="O774" s="23"/>
      <c r="P774" s="23"/>
      <c r="Q774" s="23"/>
      <c r="R774" s="23"/>
      <c r="S774" s="24"/>
      <c r="T774" s="24"/>
      <c r="U774" s="24"/>
      <c r="V774" s="24"/>
      <c r="W774" s="25"/>
      <c r="X774" s="24"/>
      <c r="Y774" s="24"/>
      <c r="Z774" s="24"/>
      <c r="AA774" s="33"/>
      <c r="AB774" s="33"/>
      <c r="AC774" s="33"/>
      <c r="AD774" s="33"/>
      <c r="AE774" s="34"/>
    </row>
    <row r="775" spans="1:31" ht="79.95" customHeight="1" x14ac:dyDescent="0.3">
      <c r="A775" s="159" t="s">
        <v>1348</v>
      </c>
      <c r="B775" s="82" t="s">
        <v>1786</v>
      </c>
      <c r="C775" s="87" t="s">
        <v>1787</v>
      </c>
      <c r="D775" s="313" t="s">
        <v>1798</v>
      </c>
      <c r="E775" s="62"/>
      <c r="F775" s="62"/>
      <c r="G775" s="62"/>
      <c r="H775" s="304" t="s">
        <v>256</v>
      </c>
      <c r="I775" s="134">
        <v>1</v>
      </c>
      <c r="J775" s="229" t="s">
        <v>1799</v>
      </c>
      <c r="K775" s="21" t="s">
        <v>226</v>
      </c>
      <c r="L775" s="89" t="s">
        <v>1699</v>
      </c>
      <c r="M775" s="79">
        <v>2026</v>
      </c>
      <c r="N775" s="22"/>
      <c r="O775" s="23"/>
      <c r="P775" s="23"/>
      <c r="Q775" s="23"/>
      <c r="R775" s="23"/>
      <c r="S775" s="24"/>
      <c r="T775" s="24"/>
      <c r="U775" s="24"/>
      <c r="V775" s="24"/>
      <c r="W775" s="25"/>
      <c r="X775" s="24"/>
      <c r="Y775" s="24"/>
      <c r="Z775" s="24"/>
      <c r="AA775" s="33"/>
      <c r="AB775" s="33"/>
      <c r="AC775" s="33"/>
      <c r="AD775" s="33"/>
      <c r="AE775" s="34"/>
    </row>
    <row r="776" spans="1:31" ht="79.95" customHeight="1" x14ac:dyDescent="0.3">
      <c r="A776" s="159" t="s">
        <v>1348</v>
      </c>
      <c r="B776" s="82" t="s">
        <v>1786</v>
      </c>
      <c r="C776" s="87" t="s">
        <v>1787</v>
      </c>
      <c r="D776" s="315" t="s">
        <v>1800</v>
      </c>
      <c r="E776" s="62"/>
      <c r="F776" s="62"/>
      <c r="G776" s="62"/>
      <c r="H776" s="304" t="s">
        <v>256</v>
      </c>
      <c r="I776" s="134">
        <v>1</v>
      </c>
      <c r="J776" s="84" t="s">
        <v>1801</v>
      </c>
      <c r="K776" s="21" t="s">
        <v>226</v>
      </c>
      <c r="L776" s="89" t="s">
        <v>1699</v>
      </c>
      <c r="M776" s="79">
        <v>2026</v>
      </c>
      <c r="N776" s="22"/>
      <c r="O776" s="23"/>
      <c r="P776" s="23"/>
      <c r="Q776" s="23"/>
      <c r="R776" s="23"/>
      <c r="S776" s="24"/>
      <c r="T776" s="24"/>
      <c r="U776" s="24"/>
      <c r="V776" s="24"/>
      <c r="W776" s="25"/>
      <c r="X776" s="24"/>
      <c r="Y776" s="24"/>
      <c r="Z776" s="24"/>
      <c r="AA776" s="33"/>
      <c r="AB776" s="33"/>
      <c r="AC776" s="33"/>
      <c r="AD776" s="33"/>
      <c r="AE776" s="34"/>
    </row>
    <row r="777" spans="1:31" ht="79.95" customHeight="1" x14ac:dyDescent="0.3">
      <c r="A777" s="159" t="s">
        <v>1348</v>
      </c>
      <c r="B777" s="97" t="s">
        <v>1802</v>
      </c>
      <c r="C777" s="87" t="s">
        <v>1787</v>
      </c>
      <c r="D777" s="315" t="s">
        <v>1803</v>
      </c>
      <c r="E777" s="62"/>
      <c r="F777" s="62"/>
      <c r="G777" s="62"/>
      <c r="H777" s="304" t="s">
        <v>256</v>
      </c>
      <c r="I777" s="134">
        <v>1</v>
      </c>
      <c r="J777" s="84" t="s">
        <v>274</v>
      </c>
      <c r="K777" s="21" t="s">
        <v>226</v>
      </c>
      <c r="L777" s="89" t="s">
        <v>1699</v>
      </c>
      <c r="M777" s="79">
        <v>2026</v>
      </c>
      <c r="N777" s="22"/>
      <c r="O777" s="23"/>
      <c r="P777" s="23"/>
      <c r="Q777" s="23"/>
      <c r="R777" s="23"/>
      <c r="S777" s="24"/>
      <c r="T777" s="24"/>
      <c r="U777" s="24"/>
      <c r="V777" s="24"/>
      <c r="W777" s="25"/>
      <c r="X777" s="24"/>
      <c r="Y777" s="24"/>
      <c r="Z777" s="24"/>
      <c r="AA777" s="33"/>
      <c r="AB777" s="33"/>
      <c r="AC777" s="33"/>
      <c r="AD777" s="33"/>
      <c r="AE777" s="34"/>
    </row>
    <row r="778" spans="1:31" ht="79.95" customHeight="1" x14ac:dyDescent="0.3">
      <c r="A778" s="159" t="s">
        <v>1348</v>
      </c>
      <c r="B778" s="97" t="s">
        <v>1802</v>
      </c>
      <c r="C778" s="87" t="s">
        <v>1787</v>
      </c>
      <c r="D778" s="315" t="s">
        <v>1804</v>
      </c>
      <c r="E778" s="62"/>
      <c r="F778" s="62"/>
      <c r="G778" s="62"/>
      <c r="H778" s="304" t="s">
        <v>256</v>
      </c>
      <c r="I778" s="134">
        <v>1</v>
      </c>
      <c r="J778" s="84" t="s">
        <v>1805</v>
      </c>
      <c r="K778" s="21" t="s">
        <v>226</v>
      </c>
      <c r="L778" s="89" t="s">
        <v>1699</v>
      </c>
      <c r="M778" s="79">
        <v>2026</v>
      </c>
      <c r="N778" s="22"/>
      <c r="O778" s="23"/>
      <c r="P778" s="23"/>
      <c r="Q778" s="23"/>
      <c r="R778" s="23"/>
      <c r="S778" s="24"/>
      <c r="T778" s="24"/>
      <c r="U778" s="24"/>
      <c r="V778" s="24"/>
      <c r="W778" s="25"/>
      <c r="X778" s="24"/>
      <c r="Y778" s="24"/>
      <c r="Z778" s="24"/>
      <c r="AA778" s="33"/>
      <c r="AB778" s="33"/>
      <c r="AC778" s="33"/>
      <c r="AD778" s="33"/>
      <c r="AE778" s="34"/>
    </row>
    <row r="779" spans="1:31" ht="79.95" customHeight="1" x14ac:dyDescent="0.3">
      <c r="A779" s="159" t="s">
        <v>1348</v>
      </c>
      <c r="B779" s="97" t="s">
        <v>1802</v>
      </c>
      <c r="C779" s="87" t="s">
        <v>1787</v>
      </c>
      <c r="D779" s="315" t="s">
        <v>1803</v>
      </c>
      <c r="E779" s="62"/>
      <c r="F779" s="62"/>
      <c r="G779" s="62"/>
      <c r="H779" s="304" t="s">
        <v>256</v>
      </c>
      <c r="I779" s="134">
        <v>1</v>
      </c>
      <c r="J779" s="84" t="s">
        <v>274</v>
      </c>
      <c r="K779" s="21" t="s">
        <v>226</v>
      </c>
      <c r="L779" s="89" t="s">
        <v>1699</v>
      </c>
      <c r="M779" s="79">
        <v>2026</v>
      </c>
      <c r="N779" s="22"/>
      <c r="O779" s="23"/>
      <c r="P779" s="23"/>
      <c r="Q779" s="23"/>
      <c r="R779" s="23"/>
      <c r="S779" s="24"/>
      <c r="T779" s="24"/>
      <c r="U779" s="24"/>
      <c r="V779" s="24"/>
      <c r="W779" s="25"/>
      <c r="X779" s="24"/>
      <c r="Y779" s="24"/>
      <c r="Z779" s="24"/>
      <c r="AA779" s="33"/>
      <c r="AB779" s="33"/>
      <c r="AC779" s="33"/>
      <c r="AD779" s="33"/>
      <c r="AE779" s="34"/>
    </row>
    <row r="780" spans="1:31" ht="79.95" customHeight="1" x14ac:dyDescent="0.3">
      <c r="A780" s="159" t="s">
        <v>1348</v>
      </c>
      <c r="B780" s="97" t="s">
        <v>1802</v>
      </c>
      <c r="C780" s="87" t="s">
        <v>1787</v>
      </c>
      <c r="D780" s="315" t="s">
        <v>1804</v>
      </c>
      <c r="E780" s="62"/>
      <c r="F780" s="62"/>
      <c r="G780" s="62"/>
      <c r="H780" s="304" t="s">
        <v>256</v>
      </c>
      <c r="I780" s="134">
        <v>1</v>
      </c>
      <c r="J780" s="84" t="s">
        <v>1805</v>
      </c>
      <c r="K780" s="21" t="s">
        <v>226</v>
      </c>
      <c r="L780" s="89" t="s">
        <v>1699</v>
      </c>
      <c r="M780" s="79">
        <v>2026</v>
      </c>
      <c r="N780" s="22"/>
      <c r="O780" s="23"/>
      <c r="P780" s="23"/>
      <c r="Q780" s="23"/>
      <c r="R780" s="23"/>
      <c r="S780" s="24"/>
      <c r="T780" s="24"/>
      <c r="U780" s="24"/>
      <c r="V780" s="24"/>
      <c r="W780" s="25"/>
      <c r="X780" s="24"/>
      <c r="Y780" s="24"/>
      <c r="Z780" s="24"/>
      <c r="AA780" s="33"/>
      <c r="AB780" s="33"/>
      <c r="AC780" s="33"/>
      <c r="AD780" s="33"/>
      <c r="AE780" s="34"/>
    </row>
    <row r="781" spans="1:31" ht="79.95" customHeight="1" x14ac:dyDescent="0.3">
      <c r="A781" s="159" t="s">
        <v>1348</v>
      </c>
      <c r="B781" s="82" t="s">
        <v>1806</v>
      </c>
      <c r="C781" s="232" t="s">
        <v>1807</v>
      </c>
      <c r="D781" s="313" t="s">
        <v>1808</v>
      </c>
      <c r="E781" s="62"/>
      <c r="F781" s="62"/>
      <c r="G781" s="62"/>
      <c r="H781" s="304" t="s">
        <v>256</v>
      </c>
      <c r="I781" s="134">
        <v>1</v>
      </c>
      <c r="J781" s="84" t="s">
        <v>1809</v>
      </c>
      <c r="K781" s="62" t="s">
        <v>592</v>
      </c>
      <c r="L781" s="99" t="s">
        <v>1485</v>
      </c>
      <c r="M781" s="79">
        <v>2026</v>
      </c>
      <c r="N781" s="22"/>
      <c r="O781" s="23"/>
      <c r="P781" s="23"/>
      <c r="Q781" s="23"/>
      <c r="R781" s="23"/>
      <c r="S781" s="24"/>
      <c r="T781" s="24"/>
      <c r="U781" s="24"/>
      <c r="V781" s="24"/>
      <c r="W781" s="25"/>
      <c r="X781" s="24"/>
      <c r="Y781" s="24"/>
      <c r="Z781" s="24"/>
      <c r="AA781" s="33"/>
      <c r="AB781" s="33"/>
      <c r="AC781" s="33"/>
      <c r="AD781" s="33"/>
      <c r="AE781" s="34"/>
    </row>
    <row r="782" spans="1:31" ht="79.95" customHeight="1" x14ac:dyDescent="0.3">
      <c r="A782" s="159" t="s">
        <v>1348</v>
      </c>
      <c r="B782" s="82" t="s">
        <v>1806</v>
      </c>
      <c r="C782" s="232" t="s">
        <v>1807</v>
      </c>
      <c r="D782" s="315" t="s">
        <v>1810</v>
      </c>
      <c r="E782" s="62"/>
      <c r="F782" s="62"/>
      <c r="G782" s="62"/>
      <c r="H782" s="304" t="s">
        <v>256</v>
      </c>
      <c r="I782" s="134">
        <v>1</v>
      </c>
      <c r="J782" s="84" t="s">
        <v>1811</v>
      </c>
      <c r="K782" s="62" t="s">
        <v>592</v>
      </c>
      <c r="L782" s="99" t="s">
        <v>1485</v>
      </c>
      <c r="M782" s="79">
        <v>2026</v>
      </c>
      <c r="N782" s="22"/>
      <c r="O782" s="23"/>
      <c r="P782" s="23"/>
      <c r="Q782" s="23"/>
      <c r="R782" s="23"/>
      <c r="S782" s="24"/>
      <c r="T782" s="24"/>
      <c r="U782" s="24"/>
      <c r="V782" s="24"/>
      <c r="W782" s="25"/>
      <c r="X782" s="24"/>
      <c r="Y782" s="24"/>
      <c r="Z782" s="24"/>
      <c r="AA782" s="33"/>
      <c r="AB782" s="33"/>
      <c r="AC782" s="33"/>
      <c r="AD782" s="33"/>
      <c r="AE782" s="34"/>
    </row>
    <row r="783" spans="1:31" ht="79.95" customHeight="1" x14ac:dyDescent="0.3">
      <c r="A783" s="159" t="s">
        <v>1348</v>
      </c>
      <c r="B783" s="82" t="s">
        <v>1806</v>
      </c>
      <c r="C783" s="232" t="s">
        <v>1807</v>
      </c>
      <c r="D783" s="315" t="s">
        <v>1812</v>
      </c>
      <c r="E783" s="62"/>
      <c r="F783" s="62"/>
      <c r="G783" s="62"/>
      <c r="H783" s="304" t="s">
        <v>256</v>
      </c>
      <c r="I783" s="134">
        <v>1</v>
      </c>
      <c r="J783" s="84" t="s">
        <v>1813</v>
      </c>
      <c r="K783" s="62" t="s">
        <v>592</v>
      </c>
      <c r="L783" s="99" t="s">
        <v>1485</v>
      </c>
      <c r="M783" s="79">
        <v>2026</v>
      </c>
      <c r="N783" s="22"/>
      <c r="O783" s="23"/>
      <c r="P783" s="23"/>
      <c r="Q783" s="23"/>
      <c r="R783" s="23"/>
      <c r="S783" s="24"/>
      <c r="T783" s="24"/>
      <c r="U783" s="24"/>
      <c r="V783" s="24"/>
      <c r="W783" s="25"/>
      <c r="X783" s="24"/>
      <c r="Y783" s="24"/>
      <c r="Z783" s="24"/>
      <c r="AA783" s="33"/>
      <c r="AB783" s="33"/>
      <c r="AC783" s="33"/>
      <c r="AD783" s="33"/>
      <c r="AE783" s="34"/>
    </row>
    <row r="784" spans="1:31" ht="79.95" customHeight="1" x14ac:dyDescent="0.3">
      <c r="A784" s="159" t="s">
        <v>1348</v>
      </c>
      <c r="B784" s="82" t="s">
        <v>1806</v>
      </c>
      <c r="C784" s="232" t="s">
        <v>1807</v>
      </c>
      <c r="D784" s="315" t="s">
        <v>1814</v>
      </c>
      <c r="E784" s="62"/>
      <c r="F784" s="62"/>
      <c r="G784" s="62"/>
      <c r="H784" s="304" t="s">
        <v>256</v>
      </c>
      <c r="I784" s="134">
        <v>1</v>
      </c>
      <c r="J784" s="84" t="s">
        <v>1815</v>
      </c>
      <c r="K784" s="62" t="s">
        <v>592</v>
      </c>
      <c r="L784" s="99" t="s">
        <v>1485</v>
      </c>
      <c r="M784" s="79">
        <v>2026</v>
      </c>
      <c r="N784" s="22"/>
      <c r="O784" s="23"/>
      <c r="P784" s="23"/>
      <c r="Q784" s="23"/>
      <c r="R784" s="23"/>
      <c r="S784" s="24"/>
      <c r="T784" s="24"/>
      <c r="U784" s="24"/>
      <c r="V784" s="24"/>
      <c r="W784" s="25"/>
      <c r="X784" s="24"/>
      <c r="Y784" s="24"/>
      <c r="Z784" s="24"/>
      <c r="AA784" s="33"/>
      <c r="AB784" s="33"/>
      <c r="AC784" s="33"/>
      <c r="AD784" s="33"/>
      <c r="AE784" s="34"/>
    </row>
    <row r="785" spans="1:31" ht="79.95" customHeight="1" x14ac:dyDescent="0.3">
      <c r="A785" s="159" t="s">
        <v>1348</v>
      </c>
      <c r="B785" s="82" t="s">
        <v>1806</v>
      </c>
      <c r="C785" s="232" t="s">
        <v>1807</v>
      </c>
      <c r="D785" s="318" t="s">
        <v>1816</v>
      </c>
      <c r="E785" s="62"/>
      <c r="F785" s="62"/>
      <c r="G785" s="62"/>
      <c r="H785" s="304" t="s">
        <v>256</v>
      </c>
      <c r="I785" s="134">
        <v>1</v>
      </c>
      <c r="J785" s="226" t="s">
        <v>274</v>
      </c>
      <c r="K785" s="62" t="s">
        <v>592</v>
      </c>
      <c r="L785" s="99" t="s">
        <v>1485</v>
      </c>
      <c r="M785" s="79">
        <v>2026</v>
      </c>
      <c r="N785" s="22"/>
      <c r="O785" s="23"/>
      <c r="P785" s="23"/>
      <c r="Q785" s="23"/>
      <c r="R785" s="23"/>
      <c r="S785" s="24"/>
      <c r="T785" s="24"/>
      <c r="U785" s="24"/>
      <c r="V785" s="24"/>
      <c r="W785" s="25"/>
      <c r="X785" s="24"/>
      <c r="Y785" s="24"/>
      <c r="Z785" s="24"/>
      <c r="AA785" s="33"/>
      <c r="AB785" s="33"/>
      <c r="AC785" s="33"/>
      <c r="AD785" s="33"/>
      <c r="AE785" s="34"/>
    </row>
    <row r="786" spans="1:31" ht="79.95" customHeight="1" x14ac:dyDescent="0.3">
      <c r="A786" s="159" t="s">
        <v>1348</v>
      </c>
      <c r="B786" s="86" t="s">
        <v>1817</v>
      </c>
      <c r="C786" s="87" t="s">
        <v>1818</v>
      </c>
      <c r="D786" s="349" t="s">
        <v>1814</v>
      </c>
      <c r="E786" s="62"/>
      <c r="F786" s="62"/>
      <c r="G786" s="62"/>
      <c r="H786" s="304" t="s">
        <v>256</v>
      </c>
      <c r="I786" s="134">
        <v>1</v>
      </c>
      <c r="J786" s="233" t="s">
        <v>1815</v>
      </c>
      <c r="K786" s="21" t="s">
        <v>226</v>
      </c>
      <c r="L786" s="89" t="s">
        <v>1819</v>
      </c>
      <c r="M786" s="79">
        <v>2026</v>
      </c>
      <c r="N786" s="22"/>
      <c r="O786" s="23"/>
      <c r="P786" s="23"/>
      <c r="Q786" s="23"/>
      <c r="R786" s="23"/>
      <c r="S786" s="24"/>
      <c r="T786" s="24"/>
      <c r="U786" s="24"/>
      <c r="V786" s="24"/>
      <c r="W786" s="25"/>
      <c r="X786" s="24"/>
      <c r="Y786" s="24"/>
      <c r="Z786" s="24"/>
      <c r="AA786" s="33"/>
      <c r="AB786" s="33"/>
      <c r="AC786" s="33"/>
      <c r="AD786" s="33"/>
      <c r="AE786" s="34"/>
    </row>
    <row r="787" spans="1:31" ht="79.95" customHeight="1" x14ac:dyDescent="0.3">
      <c r="A787" s="159" t="s">
        <v>1348</v>
      </c>
      <c r="B787" s="86" t="s">
        <v>1817</v>
      </c>
      <c r="C787" s="87" t="s">
        <v>1818</v>
      </c>
      <c r="D787" s="350" t="s">
        <v>1820</v>
      </c>
      <c r="E787" s="62"/>
      <c r="F787" s="62"/>
      <c r="G787" s="62"/>
      <c r="H787" s="304" t="s">
        <v>256</v>
      </c>
      <c r="I787" s="134">
        <v>1</v>
      </c>
      <c r="J787" s="233" t="s">
        <v>1815</v>
      </c>
      <c r="K787" s="21" t="s">
        <v>226</v>
      </c>
      <c r="L787" s="89" t="s">
        <v>1819</v>
      </c>
      <c r="M787" s="79">
        <v>2026</v>
      </c>
      <c r="N787" s="22"/>
      <c r="O787" s="23"/>
      <c r="P787" s="23"/>
      <c r="Q787" s="23"/>
      <c r="R787" s="23"/>
      <c r="S787" s="24"/>
      <c r="T787" s="24"/>
      <c r="U787" s="24"/>
      <c r="V787" s="24"/>
      <c r="W787" s="25"/>
      <c r="X787" s="24"/>
      <c r="Y787" s="24"/>
      <c r="Z787" s="24"/>
      <c r="AA787" s="33"/>
      <c r="AB787" s="33"/>
      <c r="AC787" s="33"/>
      <c r="AD787" s="33"/>
      <c r="AE787" s="34"/>
    </row>
    <row r="788" spans="1:31" ht="79.95" customHeight="1" x14ac:dyDescent="0.3">
      <c r="A788" s="159" t="s">
        <v>1348</v>
      </c>
      <c r="B788" s="86" t="s">
        <v>1817</v>
      </c>
      <c r="C788" s="87" t="s">
        <v>1818</v>
      </c>
      <c r="D788" s="350" t="s">
        <v>1821</v>
      </c>
      <c r="E788" s="62"/>
      <c r="F788" s="62"/>
      <c r="G788" s="62"/>
      <c r="H788" s="304" t="s">
        <v>256</v>
      </c>
      <c r="I788" s="134">
        <v>1</v>
      </c>
      <c r="J788" s="233" t="s">
        <v>1815</v>
      </c>
      <c r="K788" s="21" t="s">
        <v>226</v>
      </c>
      <c r="L788" s="89" t="s">
        <v>1819</v>
      </c>
      <c r="M788" s="79">
        <v>2026</v>
      </c>
      <c r="N788" s="22"/>
      <c r="O788" s="23"/>
      <c r="P788" s="23"/>
      <c r="Q788" s="23"/>
      <c r="R788" s="23"/>
      <c r="S788" s="24"/>
      <c r="T788" s="24"/>
      <c r="U788" s="24"/>
      <c r="V788" s="24"/>
      <c r="W788" s="25"/>
      <c r="X788" s="24"/>
      <c r="Y788" s="24"/>
      <c r="Z788" s="24"/>
      <c r="AA788" s="33"/>
      <c r="AB788" s="33"/>
      <c r="AC788" s="33"/>
      <c r="AD788" s="33"/>
      <c r="AE788" s="34"/>
    </row>
    <row r="789" spans="1:31" ht="79.95" customHeight="1" x14ac:dyDescent="0.3">
      <c r="A789" s="159" t="s">
        <v>1348</v>
      </c>
      <c r="B789" s="86" t="s">
        <v>1817</v>
      </c>
      <c r="C789" s="87" t="s">
        <v>1818</v>
      </c>
      <c r="D789" s="351" t="s">
        <v>1822</v>
      </c>
      <c r="E789" s="62"/>
      <c r="F789" s="62"/>
      <c r="G789" s="62"/>
      <c r="H789" s="304" t="s">
        <v>256</v>
      </c>
      <c r="I789" s="134">
        <v>1</v>
      </c>
      <c r="J789" s="233" t="s">
        <v>1815</v>
      </c>
      <c r="K789" s="21" t="s">
        <v>226</v>
      </c>
      <c r="L789" s="89" t="s">
        <v>1819</v>
      </c>
      <c r="M789" s="79">
        <v>2026</v>
      </c>
      <c r="N789" s="22"/>
      <c r="O789" s="23"/>
      <c r="P789" s="23"/>
      <c r="Q789" s="23"/>
      <c r="R789" s="23"/>
      <c r="S789" s="24"/>
      <c r="T789" s="24"/>
      <c r="U789" s="24"/>
      <c r="V789" s="24"/>
      <c r="W789" s="25"/>
      <c r="X789" s="24"/>
      <c r="Y789" s="24"/>
      <c r="Z789" s="24"/>
      <c r="AA789" s="33"/>
      <c r="AB789" s="33"/>
      <c r="AC789" s="33"/>
      <c r="AD789" s="33"/>
      <c r="AE789" s="34"/>
    </row>
    <row r="790" spans="1:31" ht="79.95" customHeight="1" x14ac:dyDescent="0.3">
      <c r="A790" s="159" t="s">
        <v>1348</v>
      </c>
      <c r="B790" s="86" t="s">
        <v>1817</v>
      </c>
      <c r="C790" s="87" t="s">
        <v>1818</v>
      </c>
      <c r="D790" s="352" t="s">
        <v>1816</v>
      </c>
      <c r="E790" s="62"/>
      <c r="F790" s="62"/>
      <c r="G790" s="62"/>
      <c r="H790" s="304" t="s">
        <v>256</v>
      </c>
      <c r="I790" s="134">
        <v>1</v>
      </c>
      <c r="J790" s="234" t="s">
        <v>1823</v>
      </c>
      <c r="K790" s="21" t="s">
        <v>226</v>
      </c>
      <c r="L790" s="89" t="s">
        <v>1819</v>
      </c>
      <c r="M790" s="79">
        <v>2026</v>
      </c>
      <c r="N790" s="22"/>
      <c r="O790" s="23"/>
      <c r="P790" s="23"/>
      <c r="Q790" s="23"/>
      <c r="R790" s="23"/>
      <c r="S790" s="24"/>
      <c r="T790" s="24"/>
      <c r="U790" s="24"/>
      <c r="V790" s="24"/>
      <c r="W790" s="25"/>
      <c r="X790" s="24"/>
      <c r="Y790" s="24"/>
      <c r="Z790" s="24"/>
      <c r="AA790" s="33"/>
      <c r="AB790" s="33"/>
      <c r="AC790" s="33"/>
      <c r="AD790" s="33"/>
      <c r="AE790" s="34"/>
    </row>
    <row r="791" spans="1:31" ht="79.95" customHeight="1" x14ac:dyDescent="0.3">
      <c r="A791" s="159" t="s">
        <v>1348</v>
      </c>
      <c r="B791" s="86" t="s">
        <v>1817</v>
      </c>
      <c r="C791" s="87" t="s">
        <v>1818</v>
      </c>
      <c r="D791" s="352" t="s">
        <v>1824</v>
      </c>
      <c r="E791" s="62"/>
      <c r="F791" s="62"/>
      <c r="G791" s="62"/>
      <c r="H791" s="304" t="s">
        <v>256</v>
      </c>
      <c r="I791" s="134">
        <v>1</v>
      </c>
      <c r="J791" s="234" t="s">
        <v>1823</v>
      </c>
      <c r="K791" s="21" t="s">
        <v>226</v>
      </c>
      <c r="L791" s="89" t="s">
        <v>1819</v>
      </c>
      <c r="M791" s="79">
        <v>2026</v>
      </c>
      <c r="N791" s="22"/>
      <c r="O791" s="23"/>
      <c r="P791" s="23"/>
      <c r="Q791" s="23"/>
      <c r="R791" s="23"/>
      <c r="S791" s="24"/>
      <c r="T791" s="24"/>
      <c r="U791" s="24"/>
      <c r="V791" s="24"/>
      <c r="W791" s="25"/>
      <c r="X791" s="24"/>
      <c r="Y791" s="24"/>
      <c r="Z791" s="24"/>
      <c r="AA791" s="33"/>
      <c r="AB791" s="33"/>
      <c r="AC791" s="33"/>
      <c r="AD791" s="33"/>
      <c r="AE791" s="34"/>
    </row>
    <row r="792" spans="1:31" ht="79.95" customHeight="1" x14ac:dyDescent="0.3">
      <c r="A792" s="159" t="s">
        <v>1348</v>
      </c>
      <c r="B792" s="231" t="s">
        <v>1825</v>
      </c>
      <c r="C792" s="235" t="s">
        <v>1826</v>
      </c>
      <c r="D792" s="353" t="s">
        <v>1814</v>
      </c>
      <c r="E792" s="62"/>
      <c r="F792" s="62"/>
      <c r="G792" s="62"/>
      <c r="H792" s="304" t="s">
        <v>256</v>
      </c>
      <c r="I792" s="134">
        <v>1</v>
      </c>
      <c r="J792" s="234" t="s">
        <v>1815</v>
      </c>
      <c r="K792" s="62" t="s">
        <v>592</v>
      </c>
      <c r="L792" s="99" t="s">
        <v>1485</v>
      </c>
      <c r="M792" s="79">
        <v>2026</v>
      </c>
      <c r="N792" s="22"/>
      <c r="O792" s="23"/>
      <c r="P792" s="23"/>
      <c r="Q792" s="23"/>
      <c r="R792" s="23"/>
      <c r="S792" s="24"/>
      <c r="T792" s="24"/>
      <c r="U792" s="24"/>
      <c r="V792" s="24"/>
      <c r="W792" s="25"/>
      <c r="X792" s="24"/>
      <c r="Y792" s="24"/>
      <c r="Z792" s="24"/>
      <c r="AA792" s="33"/>
      <c r="AB792" s="33"/>
      <c r="AC792" s="33"/>
      <c r="AD792" s="33"/>
      <c r="AE792" s="34"/>
    </row>
    <row r="793" spans="1:31" ht="79.95" customHeight="1" x14ac:dyDescent="0.3">
      <c r="A793" s="159" t="s">
        <v>1348</v>
      </c>
      <c r="B793" s="231" t="s">
        <v>1825</v>
      </c>
      <c r="C793" s="235" t="s">
        <v>1826</v>
      </c>
      <c r="D793" s="352" t="s">
        <v>1816</v>
      </c>
      <c r="E793" s="62"/>
      <c r="F793" s="62"/>
      <c r="G793" s="62"/>
      <c r="H793" s="304" t="s">
        <v>256</v>
      </c>
      <c r="I793" s="134">
        <v>1</v>
      </c>
      <c r="J793" s="234" t="s">
        <v>1827</v>
      </c>
      <c r="K793" s="62" t="s">
        <v>592</v>
      </c>
      <c r="L793" s="99" t="s">
        <v>1485</v>
      </c>
      <c r="M793" s="79">
        <v>2026</v>
      </c>
      <c r="N793" s="22"/>
      <c r="O793" s="23"/>
      <c r="P793" s="23"/>
      <c r="Q793" s="23"/>
      <c r="R793" s="23"/>
      <c r="S793" s="24"/>
      <c r="T793" s="24"/>
      <c r="U793" s="24"/>
      <c r="V793" s="24"/>
      <c r="W793" s="25"/>
      <c r="X793" s="24"/>
      <c r="Y793" s="24"/>
      <c r="Z793" s="24"/>
      <c r="AA793" s="33"/>
      <c r="AB793" s="33"/>
      <c r="AC793" s="33"/>
      <c r="AD793" s="33"/>
      <c r="AE793" s="34"/>
    </row>
    <row r="794" spans="1:31" ht="79.95" customHeight="1" x14ac:dyDescent="0.3">
      <c r="A794" s="159" t="s">
        <v>1348</v>
      </c>
      <c r="B794" s="231" t="s">
        <v>1828</v>
      </c>
      <c r="C794" s="235" t="s">
        <v>1826</v>
      </c>
      <c r="D794" s="353" t="s">
        <v>1824</v>
      </c>
      <c r="E794" s="62"/>
      <c r="F794" s="62"/>
      <c r="G794" s="62"/>
      <c r="H794" s="304" t="s">
        <v>256</v>
      </c>
      <c r="I794" s="134">
        <v>1</v>
      </c>
      <c r="J794" s="84" t="s">
        <v>1823</v>
      </c>
      <c r="K794" s="62" t="s">
        <v>592</v>
      </c>
      <c r="L794" s="99" t="s">
        <v>1485</v>
      </c>
      <c r="M794" s="79">
        <v>2026</v>
      </c>
      <c r="N794" s="22"/>
      <c r="O794" s="23"/>
      <c r="P794" s="23"/>
      <c r="Q794" s="23"/>
      <c r="R794" s="23"/>
      <c r="S794" s="24"/>
      <c r="T794" s="24"/>
      <c r="U794" s="24"/>
      <c r="V794" s="24"/>
      <c r="W794" s="25"/>
      <c r="X794" s="24"/>
      <c r="Y794" s="24"/>
      <c r="Z794" s="24"/>
      <c r="AA794" s="33"/>
      <c r="AB794" s="33"/>
      <c r="AC794" s="33"/>
      <c r="AD794" s="33"/>
      <c r="AE794" s="34"/>
    </row>
    <row r="795" spans="1:31" ht="79.95" customHeight="1" x14ac:dyDescent="0.3">
      <c r="A795" s="159" t="s">
        <v>1348</v>
      </c>
      <c r="B795" s="231" t="s">
        <v>1829</v>
      </c>
      <c r="C795" s="235" t="s">
        <v>1826</v>
      </c>
      <c r="D795" s="353" t="s">
        <v>1830</v>
      </c>
      <c r="E795" s="62"/>
      <c r="F795" s="62"/>
      <c r="G795" s="62"/>
      <c r="H795" s="304" t="s">
        <v>256</v>
      </c>
      <c r="I795" s="134">
        <v>1</v>
      </c>
      <c r="J795" s="234" t="s">
        <v>1831</v>
      </c>
      <c r="K795" s="62" t="s">
        <v>592</v>
      </c>
      <c r="L795" s="99" t="s">
        <v>1485</v>
      </c>
      <c r="M795" s="79">
        <v>2026</v>
      </c>
      <c r="N795" s="22"/>
      <c r="O795" s="23"/>
      <c r="P795" s="23"/>
      <c r="Q795" s="23"/>
      <c r="R795" s="23"/>
      <c r="S795" s="24"/>
      <c r="T795" s="24"/>
      <c r="U795" s="24"/>
      <c r="V795" s="24"/>
      <c r="W795" s="25"/>
      <c r="X795" s="24"/>
      <c r="Y795" s="24"/>
      <c r="Z795" s="24"/>
      <c r="AA795" s="33"/>
      <c r="AB795" s="33"/>
      <c r="AC795" s="33"/>
      <c r="AD795" s="33"/>
      <c r="AE795" s="34"/>
    </row>
    <row r="796" spans="1:31" ht="79.95" customHeight="1" x14ac:dyDescent="0.3">
      <c r="A796" s="159" t="s">
        <v>1348</v>
      </c>
      <c r="B796" s="97" t="s">
        <v>1832</v>
      </c>
      <c r="C796" s="87" t="s">
        <v>1833</v>
      </c>
      <c r="D796" s="313" t="s">
        <v>1834</v>
      </c>
      <c r="E796" s="62"/>
      <c r="F796" s="62"/>
      <c r="G796" s="62"/>
      <c r="H796" s="304" t="s">
        <v>256</v>
      </c>
      <c r="I796" s="134">
        <v>1</v>
      </c>
      <c r="J796" s="84" t="s">
        <v>1835</v>
      </c>
      <c r="K796" s="21" t="s">
        <v>226</v>
      </c>
      <c r="L796" s="89" t="s">
        <v>1836</v>
      </c>
      <c r="M796" s="79">
        <v>2026</v>
      </c>
      <c r="N796" s="22"/>
      <c r="O796" s="23"/>
      <c r="P796" s="23"/>
      <c r="Q796" s="23"/>
      <c r="R796" s="23"/>
      <c r="S796" s="24"/>
      <c r="T796" s="24"/>
      <c r="U796" s="24"/>
      <c r="V796" s="24"/>
      <c r="W796" s="25"/>
      <c r="X796" s="24"/>
      <c r="Y796" s="24"/>
      <c r="Z796" s="24"/>
      <c r="AA796" s="33"/>
      <c r="AB796" s="33"/>
      <c r="AC796" s="33"/>
      <c r="AD796" s="33"/>
      <c r="AE796" s="34"/>
    </row>
    <row r="797" spans="1:31" ht="79.95" customHeight="1" x14ac:dyDescent="0.3">
      <c r="A797" s="159" t="s">
        <v>1348</v>
      </c>
      <c r="B797" s="97" t="s">
        <v>1832</v>
      </c>
      <c r="C797" s="87" t="s">
        <v>1833</v>
      </c>
      <c r="D797" s="313" t="s">
        <v>1837</v>
      </c>
      <c r="E797" s="62"/>
      <c r="F797" s="62"/>
      <c r="G797" s="62"/>
      <c r="H797" s="304" t="s">
        <v>256</v>
      </c>
      <c r="I797" s="134">
        <v>1</v>
      </c>
      <c r="J797" s="84" t="s">
        <v>1838</v>
      </c>
      <c r="K797" s="21" t="s">
        <v>226</v>
      </c>
      <c r="L797" s="89" t="s">
        <v>1836</v>
      </c>
      <c r="M797" s="79">
        <v>2026</v>
      </c>
      <c r="N797" s="22"/>
      <c r="O797" s="23"/>
      <c r="P797" s="23"/>
      <c r="Q797" s="23"/>
      <c r="R797" s="23"/>
      <c r="S797" s="24"/>
      <c r="T797" s="24"/>
      <c r="U797" s="24"/>
      <c r="V797" s="24"/>
      <c r="W797" s="25"/>
      <c r="X797" s="24"/>
      <c r="Y797" s="24"/>
      <c r="Z797" s="24"/>
      <c r="AA797" s="33"/>
      <c r="AB797" s="33"/>
      <c r="AC797" s="33"/>
      <c r="AD797" s="33"/>
      <c r="AE797" s="34"/>
    </row>
    <row r="798" spans="1:31" ht="79.95" customHeight="1" x14ac:dyDescent="0.3">
      <c r="A798" s="159" t="s">
        <v>1348</v>
      </c>
      <c r="B798" s="97" t="s">
        <v>1839</v>
      </c>
      <c r="C798" s="87" t="s">
        <v>1833</v>
      </c>
      <c r="D798" s="347" t="s">
        <v>1840</v>
      </c>
      <c r="E798" s="62"/>
      <c r="F798" s="62"/>
      <c r="G798" s="62"/>
      <c r="H798" s="304" t="s">
        <v>256</v>
      </c>
      <c r="I798" s="134">
        <v>1</v>
      </c>
      <c r="J798" s="84" t="s">
        <v>348</v>
      </c>
      <c r="K798" s="21" t="s">
        <v>226</v>
      </c>
      <c r="L798" s="89" t="s">
        <v>1836</v>
      </c>
      <c r="M798" s="79">
        <v>2026</v>
      </c>
      <c r="N798" s="22"/>
      <c r="O798" s="23"/>
      <c r="P798" s="23"/>
      <c r="Q798" s="23"/>
      <c r="R798" s="23"/>
      <c r="S798" s="24"/>
      <c r="T798" s="24"/>
      <c r="U798" s="24"/>
      <c r="V798" s="24"/>
      <c r="W798" s="25"/>
      <c r="X798" s="24"/>
      <c r="Y798" s="24"/>
      <c r="Z798" s="24"/>
      <c r="AA798" s="33"/>
      <c r="AB798" s="33"/>
      <c r="AC798" s="33"/>
      <c r="AD798" s="33"/>
      <c r="AE798" s="34"/>
    </row>
    <row r="799" spans="1:31" ht="79.95" customHeight="1" x14ac:dyDescent="0.3">
      <c r="A799" s="159" t="s">
        <v>1348</v>
      </c>
      <c r="B799" s="97" t="s">
        <v>1839</v>
      </c>
      <c r="C799" s="87" t="s">
        <v>1833</v>
      </c>
      <c r="D799" s="313" t="s">
        <v>1841</v>
      </c>
      <c r="E799" s="62"/>
      <c r="F799" s="62"/>
      <c r="G799" s="62"/>
      <c r="H799" s="304" t="s">
        <v>256</v>
      </c>
      <c r="I799" s="134">
        <v>1</v>
      </c>
      <c r="J799" s="84" t="s">
        <v>1842</v>
      </c>
      <c r="K799" s="21" t="s">
        <v>226</v>
      </c>
      <c r="L799" s="89" t="s">
        <v>1836</v>
      </c>
      <c r="M799" s="79">
        <v>2026</v>
      </c>
      <c r="N799" s="22"/>
      <c r="O799" s="23"/>
      <c r="P799" s="23"/>
      <c r="Q799" s="23"/>
      <c r="R799" s="23"/>
      <c r="S799" s="24"/>
      <c r="T799" s="24"/>
      <c r="U799" s="24"/>
      <c r="V799" s="24"/>
      <c r="W799" s="25"/>
      <c r="X799" s="24"/>
      <c r="Y799" s="24"/>
      <c r="Z799" s="24"/>
      <c r="AA799" s="33"/>
      <c r="AB799" s="33"/>
      <c r="AC799" s="33"/>
      <c r="AD799" s="33"/>
      <c r="AE799" s="34"/>
    </row>
    <row r="800" spans="1:31" ht="79.95" customHeight="1" x14ac:dyDescent="0.3">
      <c r="A800" s="159" t="s">
        <v>1348</v>
      </c>
      <c r="B800" s="96" t="s">
        <v>1843</v>
      </c>
      <c r="C800" s="87" t="s">
        <v>1833</v>
      </c>
      <c r="D800" s="313" t="s">
        <v>1841</v>
      </c>
      <c r="E800" s="62"/>
      <c r="F800" s="62"/>
      <c r="G800" s="62"/>
      <c r="H800" s="304" t="s">
        <v>256</v>
      </c>
      <c r="I800" s="134">
        <v>1</v>
      </c>
      <c r="J800" s="84" t="s">
        <v>1842</v>
      </c>
      <c r="K800" s="21" t="s">
        <v>226</v>
      </c>
      <c r="L800" s="89" t="s">
        <v>1836</v>
      </c>
      <c r="M800" s="79">
        <v>2026</v>
      </c>
      <c r="N800" s="22"/>
      <c r="O800" s="23"/>
      <c r="P800" s="23"/>
      <c r="Q800" s="23"/>
      <c r="R800" s="23"/>
      <c r="S800" s="24"/>
      <c r="T800" s="24"/>
      <c r="U800" s="24"/>
      <c r="V800" s="24"/>
      <c r="W800" s="25"/>
      <c r="X800" s="24"/>
      <c r="Y800" s="24"/>
      <c r="Z800" s="24"/>
      <c r="AA800" s="33"/>
      <c r="AB800" s="33"/>
      <c r="AC800" s="33"/>
      <c r="AD800" s="33"/>
      <c r="AE800" s="34"/>
    </row>
    <row r="801" spans="1:31" ht="79.95" customHeight="1" x14ac:dyDescent="0.3">
      <c r="A801" s="159" t="s">
        <v>1348</v>
      </c>
      <c r="B801" s="82" t="s">
        <v>1844</v>
      </c>
      <c r="C801" s="83" t="s">
        <v>1845</v>
      </c>
      <c r="D801" s="315" t="s">
        <v>1846</v>
      </c>
      <c r="E801" s="62"/>
      <c r="F801" s="62"/>
      <c r="G801" s="62"/>
      <c r="H801" s="304" t="s">
        <v>256</v>
      </c>
      <c r="I801" s="134">
        <v>1</v>
      </c>
      <c r="J801" s="84" t="s">
        <v>1847</v>
      </c>
      <c r="K801" s="21" t="s">
        <v>226</v>
      </c>
      <c r="L801" s="89" t="s">
        <v>1699</v>
      </c>
      <c r="M801" s="79">
        <v>2026</v>
      </c>
      <c r="N801" s="22"/>
      <c r="O801" s="23"/>
      <c r="P801" s="23"/>
      <c r="Q801" s="23"/>
      <c r="R801" s="23"/>
      <c r="S801" s="24"/>
      <c r="T801" s="24"/>
      <c r="U801" s="24"/>
      <c r="V801" s="24"/>
      <c r="W801" s="25"/>
      <c r="X801" s="24"/>
      <c r="Y801" s="24"/>
      <c r="Z801" s="24"/>
      <c r="AA801" s="33"/>
      <c r="AB801" s="33"/>
      <c r="AC801" s="33"/>
      <c r="AD801" s="33"/>
      <c r="AE801" s="34"/>
    </row>
    <row r="802" spans="1:31" ht="79.95" customHeight="1" x14ac:dyDescent="0.3">
      <c r="A802" s="159" t="s">
        <v>1348</v>
      </c>
      <c r="B802" s="82" t="s">
        <v>1844</v>
      </c>
      <c r="C802" s="83" t="s">
        <v>1845</v>
      </c>
      <c r="D802" s="313" t="s">
        <v>1848</v>
      </c>
      <c r="E802" s="62"/>
      <c r="F802" s="62"/>
      <c r="G802" s="62"/>
      <c r="H802" s="304" t="s">
        <v>256</v>
      </c>
      <c r="I802" s="134">
        <v>1</v>
      </c>
      <c r="J802" s="84" t="s">
        <v>1849</v>
      </c>
      <c r="K802" s="21" t="s">
        <v>226</v>
      </c>
      <c r="L802" s="89" t="s">
        <v>1699</v>
      </c>
      <c r="M802" s="79">
        <v>2026</v>
      </c>
      <c r="N802" s="22"/>
      <c r="O802" s="23"/>
      <c r="P802" s="23"/>
      <c r="Q802" s="23"/>
      <c r="R802" s="23"/>
      <c r="S802" s="24"/>
      <c r="T802" s="24"/>
      <c r="U802" s="24"/>
      <c r="V802" s="24"/>
      <c r="W802" s="25"/>
      <c r="X802" s="24"/>
      <c r="Y802" s="24"/>
      <c r="Z802" s="24"/>
      <c r="AA802" s="33"/>
      <c r="AB802" s="33"/>
      <c r="AC802" s="33"/>
      <c r="AD802" s="33"/>
      <c r="AE802" s="34"/>
    </row>
    <row r="803" spans="1:31" ht="79.95" customHeight="1" x14ac:dyDescent="0.3">
      <c r="A803" s="159" t="s">
        <v>1348</v>
      </c>
      <c r="B803" s="82" t="s">
        <v>1844</v>
      </c>
      <c r="C803" s="83" t="s">
        <v>1845</v>
      </c>
      <c r="D803" s="313" t="s">
        <v>1850</v>
      </c>
      <c r="E803" s="62"/>
      <c r="F803" s="62"/>
      <c r="G803" s="62"/>
      <c r="H803" s="304" t="s">
        <v>256</v>
      </c>
      <c r="I803" s="134">
        <v>1</v>
      </c>
      <c r="J803" s="84" t="s">
        <v>1851</v>
      </c>
      <c r="K803" s="21" t="s">
        <v>226</v>
      </c>
      <c r="L803" s="89" t="s">
        <v>1699</v>
      </c>
      <c r="M803" s="79">
        <v>2026</v>
      </c>
      <c r="N803" s="22"/>
      <c r="O803" s="23"/>
      <c r="P803" s="23"/>
      <c r="Q803" s="23"/>
      <c r="R803" s="23"/>
      <c r="S803" s="24"/>
      <c r="T803" s="24"/>
      <c r="U803" s="24"/>
      <c r="V803" s="24"/>
      <c r="W803" s="25"/>
      <c r="X803" s="24"/>
      <c r="Y803" s="24"/>
      <c r="Z803" s="24"/>
      <c r="AA803" s="33"/>
      <c r="AB803" s="33"/>
      <c r="AC803" s="33"/>
      <c r="AD803" s="33"/>
      <c r="AE803" s="34"/>
    </row>
    <row r="804" spans="1:31" ht="79.95" customHeight="1" x14ac:dyDescent="0.3">
      <c r="A804" s="159" t="s">
        <v>1348</v>
      </c>
      <c r="B804" s="82" t="s">
        <v>1844</v>
      </c>
      <c r="C804" s="83" t="s">
        <v>1845</v>
      </c>
      <c r="D804" s="313" t="s">
        <v>1852</v>
      </c>
      <c r="E804" s="62"/>
      <c r="F804" s="62"/>
      <c r="G804" s="62"/>
      <c r="H804" s="304" t="s">
        <v>256</v>
      </c>
      <c r="I804" s="134">
        <v>1</v>
      </c>
      <c r="J804" s="84" t="s">
        <v>1853</v>
      </c>
      <c r="K804" s="21" t="s">
        <v>226</v>
      </c>
      <c r="L804" s="89" t="s">
        <v>1699</v>
      </c>
      <c r="M804" s="79">
        <v>2026</v>
      </c>
      <c r="N804" s="22"/>
      <c r="O804" s="23"/>
      <c r="P804" s="23"/>
      <c r="Q804" s="23"/>
      <c r="R804" s="23"/>
      <c r="S804" s="24"/>
      <c r="T804" s="24"/>
      <c r="U804" s="24"/>
      <c r="V804" s="24"/>
      <c r="W804" s="25"/>
      <c r="X804" s="24"/>
      <c r="Y804" s="24"/>
      <c r="Z804" s="24"/>
      <c r="AA804" s="33"/>
      <c r="AB804" s="33"/>
      <c r="AC804" s="33"/>
      <c r="AD804" s="33"/>
      <c r="AE804" s="34"/>
    </row>
    <row r="805" spans="1:31" ht="79.95" customHeight="1" x14ac:dyDescent="0.3">
      <c r="A805" s="159" t="s">
        <v>1348</v>
      </c>
      <c r="B805" s="96" t="s">
        <v>1854</v>
      </c>
      <c r="C805" s="98" t="s">
        <v>1855</v>
      </c>
      <c r="D805" s="313" t="s">
        <v>1856</v>
      </c>
      <c r="E805" s="62"/>
      <c r="F805" s="62"/>
      <c r="G805" s="62"/>
      <c r="H805" s="304" t="s">
        <v>256</v>
      </c>
      <c r="I805" s="134">
        <v>1</v>
      </c>
      <c r="J805" s="84" t="s">
        <v>1698</v>
      </c>
      <c r="K805" s="21" t="s">
        <v>226</v>
      </c>
      <c r="L805" s="89" t="s">
        <v>1699</v>
      </c>
      <c r="M805" s="79">
        <v>2026</v>
      </c>
      <c r="N805" s="22"/>
      <c r="O805" s="23"/>
      <c r="P805" s="23"/>
      <c r="Q805" s="23"/>
      <c r="R805" s="23"/>
      <c r="S805" s="24"/>
      <c r="T805" s="24"/>
      <c r="U805" s="24"/>
      <c r="V805" s="24"/>
      <c r="W805" s="25"/>
      <c r="X805" s="24"/>
      <c r="Y805" s="24"/>
      <c r="Z805" s="24"/>
      <c r="AA805" s="33"/>
      <c r="AB805" s="33"/>
      <c r="AC805" s="33"/>
      <c r="AD805" s="33"/>
      <c r="AE805" s="34"/>
    </row>
    <row r="806" spans="1:31" ht="79.95" customHeight="1" x14ac:dyDescent="0.3">
      <c r="A806" s="159" t="s">
        <v>1348</v>
      </c>
      <c r="B806" s="96" t="s">
        <v>1854</v>
      </c>
      <c r="C806" s="98" t="s">
        <v>1855</v>
      </c>
      <c r="D806" s="313" t="s">
        <v>1857</v>
      </c>
      <c r="E806" s="62"/>
      <c r="F806" s="62"/>
      <c r="G806" s="62"/>
      <c r="H806" s="304" t="s">
        <v>256</v>
      </c>
      <c r="I806" s="134">
        <v>1</v>
      </c>
      <c r="J806" s="84" t="s">
        <v>1858</v>
      </c>
      <c r="K806" s="21" t="s">
        <v>226</v>
      </c>
      <c r="L806" s="89" t="s">
        <v>1699</v>
      </c>
      <c r="M806" s="79">
        <v>2026</v>
      </c>
      <c r="N806" s="22"/>
      <c r="O806" s="23"/>
      <c r="P806" s="23"/>
      <c r="Q806" s="23"/>
      <c r="R806" s="23"/>
      <c r="S806" s="24"/>
      <c r="T806" s="24"/>
      <c r="U806" s="24"/>
      <c r="V806" s="24"/>
      <c r="W806" s="25"/>
      <c r="X806" s="24"/>
      <c r="Y806" s="24"/>
      <c r="Z806" s="24"/>
      <c r="AA806" s="33"/>
      <c r="AB806" s="33"/>
      <c r="AC806" s="33"/>
      <c r="AD806" s="33"/>
      <c r="AE806" s="34"/>
    </row>
    <row r="807" spans="1:31" ht="79.95" customHeight="1" x14ac:dyDescent="0.3">
      <c r="A807" s="159" t="s">
        <v>1348</v>
      </c>
      <c r="B807" s="96" t="s">
        <v>1854</v>
      </c>
      <c r="C807" s="98" t="s">
        <v>1855</v>
      </c>
      <c r="D807" s="313" t="s">
        <v>1859</v>
      </c>
      <c r="E807" s="62"/>
      <c r="F807" s="62"/>
      <c r="G807" s="62"/>
      <c r="H807" s="304" t="s">
        <v>256</v>
      </c>
      <c r="I807" s="134">
        <v>1</v>
      </c>
      <c r="J807" s="84" t="s">
        <v>1860</v>
      </c>
      <c r="K807" s="21" t="s">
        <v>226</v>
      </c>
      <c r="L807" s="89" t="s">
        <v>1699</v>
      </c>
      <c r="M807" s="79">
        <v>2026</v>
      </c>
      <c r="N807" s="22"/>
      <c r="O807" s="23"/>
      <c r="P807" s="23"/>
      <c r="Q807" s="23"/>
      <c r="R807" s="23"/>
      <c r="S807" s="24"/>
      <c r="T807" s="24"/>
      <c r="U807" s="24"/>
      <c r="V807" s="24"/>
      <c r="W807" s="25"/>
      <c r="X807" s="24"/>
      <c r="Y807" s="24"/>
      <c r="Z807" s="24"/>
      <c r="AA807" s="33"/>
      <c r="AB807" s="33"/>
      <c r="AC807" s="33"/>
      <c r="AD807" s="33"/>
      <c r="AE807" s="34"/>
    </row>
    <row r="808" spans="1:31" ht="79.95" customHeight="1" x14ac:dyDescent="0.3">
      <c r="A808" s="159" t="s">
        <v>1348</v>
      </c>
      <c r="B808" s="86" t="s">
        <v>1861</v>
      </c>
      <c r="C808" s="236" t="s">
        <v>1862</v>
      </c>
      <c r="D808" s="315" t="s">
        <v>1863</v>
      </c>
      <c r="E808" s="62"/>
      <c r="F808" s="62"/>
      <c r="G808" s="62"/>
      <c r="H808" s="304" t="s">
        <v>256</v>
      </c>
      <c r="I808" s="134">
        <v>1</v>
      </c>
      <c r="J808" s="84" t="s">
        <v>1864</v>
      </c>
      <c r="K808" s="62" t="s">
        <v>592</v>
      </c>
      <c r="L808" s="99" t="s">
        <v>1485</v>
      </c>
      <c r="M808" s="79">
        <v>2026</v>
      </c>
      <c r="N808" s="22"/>
      <c r="O808" s="23"/>
      <c r="P808" s="23"/>
      <c r="Q808" s="23"/>
      <c r="R808" s="23"/>
      <c r="S808" s="24"/>
      <c r="T808" s="24"/>
      <c r="U808" s="24"/>
      <c r="V808" s="24"/>
      <c r="W808" s="25"/>
      <c r="X808" s="24"/>
      <c r="Y808" s="24"/>
      <c r="Z808" s="24"/>
      <c r="AA808" s="33"/>
      <c r="AB808" s="33"/>
      <c r="AC808" s="33"/>
      <c r="AD808" s="33"/>
      <c r="AE808" s="34"/>
    </row>
    <row r="809" spans="1:31" ht="79.95" customHeight="1" x14ac:dyDescent="0.3">
      <c r="A809" s="159" t="s">
        <v>1348</v>
      </c>
      <c r="B809" s="86" t="s">
        <v>1861</v>
      </c>
      <c r="C809" s="236" t="s">
        <v>1862</v>
      </c>
      <c r="D809" s="313" t="s">
        <v>1865</v>
      </c>
      <c r="E809" s="62"/>
      <c r="F809" s="62"/>
      <c r="G809" s="62"/>
      <c r="H809" s="304" t="s">
        <v>256</v>
      </c>
      <c r="I809" s="134">
        <v>1</v>
      </c>
      <c r="J809" s="84" t="s">
        <v>1728</v>
      </c>
      <c r="K809" s="62" t="s">
        <v>592</v>
      </c>
      <c r="L809" s="99" t="s">
        <v>1485</v>
      </c>
      <c r="M809" s="79">
        <v>2026</v>
      </c>
      <c r="N809" s="22"/>
      <c r="O809" s="23"/>
      <c r="P809" s="23"/>
      <c r="Q809" s="23"/>
      <c r="R809" s="23"/>
      <c r="S809" s="24"/>
      <c r="T809" s="24"/>
      <c r="U809" s="24"/>
      <c r="V809" s="24"/>
      <c r="W809" s="25"/>
      <c r="X809" s="24"/>
      <c r="Y809" s="24"/>
      <c r="Z809" s="24"/>
      <c r="AA809" s="33"/>
      <c r="AB809" s="33"/>
      <c r="AC809" s="33"/>
      <c r="AD809" s="33"/>
      <c r="AE809" s="34"/>
    </row>
    <row r="810" spans="1:31" ht="79.95" customHeight="1" x14ac:dyDescent="0.3">
      <c r="A810" s="159" t="s">
        <v>1348</v>
      </c>
      <c r="B810" s="86" t="s">
        <v>1861</v>
      </c>
      <c r="C810" s="236" t="s">
        <v>1862</v>
      </c>
      <c r="D810" s="313" t="s">
        <v>1866</v>
      </c>
      <c r="E810" s="62"/>
      <c r="F810" s="62"/>
      <c r="G810" s="62"/>
      <c r="H810" s="304" t="s">
        <v>256</v>
      </c>
      <c r="I810" s="134">
        <v>1</v>
      </c>
      <c r="J810" s="226" t="s">
        <v>1867</v>
      </c>
      <c r="K810" s="62" t="s">
        <v>592</v>
      </c>
      <c r="L810" s="99" t="s">
        <v>1485</v>
      </c>
      <c r="M810" s="79">
        <v>2026</v>
      </c>
      <c r="N810" s="22"/>
      <c r="O810" s="23"/>
      <c r="P810" s="23"/>
      <c r="Q810" s="23"/>
      <c r="R810" s="23"/>
      <c r="S810" s="24"/>
      <c r="T810" s="24"/>
      <c r="U810" s="24"/>
      <c r="V810" s="24"/>
      <c r="W810" s="25"/>
      <c r="X810" s="24"/>
      <c r="Y810" s="24"/>
      <c r="Z810" s="24"/>
      <c r="AA810" s="33"/>
      <c r="AB810" s="33"/>
      <c r="AC810" s="33"/>
      <c r="AD810" s="33"/>
      <c r="AE810" s="34"/>
    </row>
    <row r="811" spans="1:31" ht="79.95" customHeight="1" x14ac:dyDescent="0.3">
      <c r="A811" s="159" t="s">
        <v>1348</v>
      </c>
      <c r="B811" s="86" t="s">
        <v>1861</v>
      </c>
      <c r="C811" s="236" t="s">
        <v>1868</v>
      </c>
      <c r="D811" s="315" t="s">
        <v>1863</v>
      </c>
      <c r="E811" s="62"/>
      <c r="F811" s="62"/>
      <c r="G811" s="62"/>
      <c r="H811" s="304" t="s">
        <v>256</v>
      </c>
      <c r="I811" s="134">
        <v>1</v>
      </c>
      <c r="J811" s="84" t="s">
        <v>1864</v>
      </c>
      <c r="K811" s="62" t="s">
        <v>592</v>
      </c>
      <c r="L811" s="99" t="s">
        <v>1485</v>
      </c>
      <c r="M811" s="79">
        <v>2026</v>
      </c>
      <c r="N811" s="22"/>
      <c r="O811" s="23"/>
      <c r="P811" s="23"/>
      <c r="Q811" s="23"/>
      <c r="R811" s="23"/>
      <c r="S811" s="24"/>
      <c r="T811" s="24"/>
      <c r="U811" s="24"/>
      <c r="V811" s="24"/>
      <c r="W811" s="25"/>
      <c r="X811" s="24"/>
      <c r="Y811" s="24"/>
      <c r="Z811" s="24"/>
      <c r="AA811" s="33"/>
      <c r="AB811" s="33"/>
      <c r="AC811" s="33"/>
      <c r="AD811" s="33"/>
      <c r="AE811" s="34"/>
    </row>
    <row r="812" spans="1:31" ht="79.95" customHeight="1" x14ac:dyDescent="0.3">
      <c r="A812" s="159" t="s">
        <v>1348</v>
      </c>
      <c r="B812" s="86" t="s">
        <v>1861</v>
      </c>
      <c r="C812" s="236" t="s">
        <v>1868</v>
      </c>
      <c r="D812" s="313" t="s">
        <v>1865</v>
      </c>
      <c r="E812" s="62"/>
      <c r="F812" s="62"/>
      <c r="G812" s="62"/>
      <c r="H812" s="304" t="s">
        <v>256</v>
      </c>
      <c r="I812" s="134">
        <v>1</v>
      </c>
      <c r="J812" s="84" t="s">
        <v>1869</v>
      </c>
      <c r="K812" s="62" t="s">
        <v>592</v>
      </c>
      <c r="L812" s="99" t="s">
        <v>1485</v>
      </c>
      <c r="M812" s="79">
        <v>2026</v>
      </c>
      <c r="N812" s="22"/>
      <c r="O812" s="23"/>
      <c r="P812" s="23"/>
      <c r="Q812" s="23"/>
      <c r="R812" s="23"/>
      <c r="S812" s="24"/>
      <c r="T812" s="24"/>
      <c r="U812" s="24"/>
      <c r="V812" s="24"/>
      <c r="W812" s="25"/>
      <c r="X812" s="24"/>
      <c r="Y812" s="24"/>
      <c r="Z812" s="24"/>
      <c r="AA812" s="33"/>
      <c r="AB812" s="33"/>
      <c r="AC812" s="33"/>
      <c r="AD812" s="33"/>
      <c r="AE812" s="34"/>
    </row>
    <row r="813" spans="1:31" ht="79.95" customHeight="1" x14ac:dyDescent="0.3">
      <c r="A813" s="159" t="s">
        <v>1348</v>
      </c>
      <c r="B813" s="86" t="s">
        <v>1861</v>
      </c>
      <c r="C813" s="236" t="s">
        <v>1868</v>
      </c>
      <c r="D813" s="313" t="s">
        <v>1866</v>
      </c>
      <c r="E813" s="62"/>
      <c r="F813" s="62"/>
      <c r="G813" s="62"/>
      <c r="H813" s="304" t="s">
        <v>256</v>
      </c>
      <c r="I813" s="134">
        <v>1</v>
      </c>
      <c r="J813" s="226" t="s">
        <v>1870</v>
      </c>
      <c r="K813" s="62" t="s">
        <v>592</v>
      </c>
      <c r="L813" s="99" t="s">
        <v>1485</v>
      </c>
      <c r="M813" s="79">
        <v>2026</v>
      </c>
      <c r="N813" s="22"/>
      <c r="O813" s="23"/>
      <c r="P813" s="23"/>
      <c r="Q813" s="23"/>
      <c r="R813" s="23"/>
      <c r="S813" s="24"/>
      <c r="T813" s="24"/>
      <c r="U813" s="24"/>
      <c r="V813" s="24"/>
      <c r="W813" s="25"/>
      <c r="X813" s="24"/>
      <c r="Y813" s="24"/>
      <c r="Z813" s="24"/>
      <c r="AA813" s="33"/>
      <c r="AB813" s="33"/>
      <c r="AC813" s="33"/>
      <c r="AD813" s="33"/>
      <c r="AE813" s="34"/>
    </row>
    <row r="814" spans="1:31" ht="79.95" customHeight="1" x14ac:dyDescent="0.3">
      <c r="A814" s="159" t="s">
        <v>1348</v>
      </c>
      <c r="B814" s="86" t="s">
        <v>1871</v>
      </c>
      <c r="C814" s="236" t="s">
        <v>1872</v>
      </c>
      <c r="D814" s="315" t="s">
        <v>1873</v>
      </c>
      <c r="E814" s="62"/>
      <c r="F814" s="62"/>
      <c r="G814" s="62"/>
      <c r="H814" s="304" t="s">
        <v>256</v>
      </c>
      <c r="I814" s="134">
        <v>1</v>
      </c>
      <c r="J814" s="84" t="s">
        <v>1864</v>
      </c>
      <c r="K814" s="62" t="s">
        <v>592</v>
      </c>
      <c r="L814" s="99" t="s">
        <v>1485</v>
      </c>
      <c r="M814" s="79">
        <v>2026</v>
      </c>
      <c r="N814" s="22"/>
      <c r="O814" s="23"/>
      <c r="P814" s="23"/>
      <c r="Q814" s="23"/>
      <c r="R814" s="23"/>
      <c r="S814" s="24"/>
      <c r="T814" s="24"/>
      <c r="U814" s="24"/>
      <c r="V814" s="24"/>
      <c r="W814" s="25"/>
      <c r="X814" s="24"/>
      <c r="Y814" s="24"/>
      <c r="Z814" s="24"/>
      <c r="AA814" s="33"/>
      <c r="AB814" s="33"/>
      <c r="AC814" s="33"/>
      <c r="AD814" s="33"/>
      <c r="AE814" s="34"/>
    </row>
    <row r="815" spans="1:31" ht="79.95" customHeight="1" x14ac:dyDescent="0.3">
      <c r="A815" s="159" t="s">
        <v>1348</v>
      </c>
      <c r="B815" s="86" t="s">
        <v>1871</v>
      </c>
      <c r="C815" s="236" t="s">
        <v>1872</v>
      </c>
      <c r="D815" s="313" t="s">
        <v>1874</v>
      </c>
      <c r="E815" s="62"/>
      <c r="F815" s="62"/>
      <c r="G815" s="62"/>
      <c r="H815" s="304" t="s">
        <v>256</v>
      </c>
      <c r="I815" s="134">
        <v>1</v>
      </c>
      <c r="J815" s="84" t="s">
        <v>1875</v>
      </c>
      <c r="K815" s="62" t="s">
        <v>592</v>
      </c>
      <c r="L815" s="99" t="s">
        <v>1485</v>
      </c>
      <c r="M815" s="79">
        <v>2026</v>
      </c>
      <c r="N815" s="22"/>
      <c r="O815" s="23"/>
      <c r="P815" s="23"/>
      <c r="Q815" s="23"/>
      <c r="R815" s="23"/>
      <c r="S815" s="24"/>
      <c r="T815" s="24"/>
      <c r="U815" s="24"/>
      <c r="V815" s="24"/>
      <c r="W815" s="25"/>
      <c r="X815" s="24"/>
      <c r="Y815" s="24"/>
      <c r="Z815" s="24"/>
      <c r="AA815" s="33"/>
      <c r="AB815" s="33"/>
      <c r="AC815" s="33"/>
      <c r="AD815" s="33"/>
      <c r="AE815" s="34"/>
    </row>
    <row r="816" spans="1:31" ht="79.95" customHeight="1" x14ac:dyDescent="0.3">
      <c r="A816" s="159" t="s">
        <v>1348</v>
      </c>
      <c r="B816" s="86" t="s">
        <v>1871</v>
      </c>
      <c r="C816" s="236" t="s">
        <v>1872</v>
      </c>
      <c r="D816" s="313" t="s">
        <v>1876</v>
      </c>
      <c r="E816" s="62"/>
      <c r="F816" s="62"/>
      <c r="G816" s="62"/>
      <c r="H816" s="304" t="s">
        <v>256</v>
      </c>
      <c r="I816" s="134">
        <v>1</v>
      </c>
      <c r="J816" s="84" t="s">
        <v>1877</v>
      </c>
      <c r="K816" s="62" t="s">
        <v>592</v>
      </c>
      <c r="L816" s="99" t="s">
        <v>1485</v>
      </c>
      <c r="M816" s="79">
        <v>2026</v>
      </c>
      <c r="N816" s="22"/>
      <c r="O816" s="23"/>
      <c r="P816" s="23"/>
      <c r="Q816" s="23"/>
      <c r="R816" s="23"/>
      <c r="S816" s="24"/>
      <c r="T816" s="24"/>
      <c r="U816" s="24"/>
      <c r="V816" s="24"/>
      <c r="W816" s="25"/>
      <c r="X816" s="24"/>
      <c r="Y816" s="24"/>
      <c r="Z816" s="24"/>
      <c r="AA816" s="33"/>
      <c r="AB816" s="33"/>
      <c r="AC816" s="33"/>
      <c r="AD816" s="33"/>
      <c r="AE816" s="34"/>
    </row>
    <row r="817" spans="1:31" ht="79.95" customHeight="1" x14ac:dyDescent="0.3">
      <c r="A817" s="159" t="s">
        <v>1348</v>
      </c>
      <c r="B817" s="86" t="s">
        <v>1871</v>
      </c>
      <c r="C817" s="236" t="s">
        <v>1872</v>
      </c>
      <c r="D817" s="313" t="s">
        <v>1814</v>
      </c>
      <c r="E817" s="62"/>
      <c r="F817" s="62"/>
      <c r="G817" s="62"/>
      <c r="H817" s="304" t="s">
        <v>256</v>
      </c>
      <c r="I817" s="134">
        <v>1</v>
      </c>
      <c r="J817" s="84" t="s">
        <v>1721</v>
      </c>
      <c r="K817" s="62" t="s">
        <v>592</v>
      </c>
      <c r="L817" s="99" t="s">
        <v>1485</v>
      </c>
      <c r="M817" s="79">
        <v>2026</v>
      </c>
      <c r="N817" s="22"/>
      <c r="O817" s="23"/>
      <c r="P817" s="23"/>
      <c r="Q817" s="23"/>
      <c r="R817" s="23"/>
      <c r="S817" s="24"/>
      <c r="T817" s="24"/>
      <c r="U817" s="24"/>
      <c r="V817" s="24"/>
      <c r="W817" s="25"/>
      <c r="X817" s="24"/>
      <c r="Y817" s="24"/>
      <c r="Z817" s="24"/>
      <c r="AA817" s="33"/>
      <c r="AB817" s="33"/>
      <c r="AC817" s="33"/>
      <c r="AD817" s="33"/>
      <c r="AE817" s="34"/>
    </row>
    <row r="818" spans="1:31" ht="79.95" customHeight="1" x14ac:dyDescent="0.3">
      <c r="A818" s="159" t="s">
        <v>1348</v>
      </c>
      <c r="B818" s="82" t="s">
        <v>1878</v>
      </c>
      <c r="C818" s="83" t="s">
        <v>1879</v>
      </c>
      <c r="D818" s="315" t="s">
        <v>1880</v>
      </c>
      <c r="E818" s="62"/>
      <c r="F818" s="62"/>
      <c r="G818" s="62"/>
      <c r="H818" s="304" t="s">
        <v>256</v>
      </c>
      <c r="I818" s="134">
        <v>1</v>
      </c>
      <c r="J818" s="84" t="s">
        <v>1881</v>
      </c>
      <c r="K818" s="21" t="s">
        <v>226</v>
      </c>
      <c r="L818" s="89" t="s">
        <v>1699</v>
      </c>
      <c r="M818" s="79">
        <v>2026</v>
      </c>
      <c r="N818" s="22"/>
      <c r="O818" s="23"/>
      <c r="P818" s="23"/>
      <c r="Q818" s="23"/>
      <c r="R818" s="23"/>
      <c r="S818" s="24"/>
      <c r="T818" s="24"/>
      <c r="U818" s="24"/>
      <c r="V818" s="24"/>
      <c r="W818" s="25"/>
      <c r="X818" s="24"/>
      <c r="Y818" s="24"/>
      <c r="Z818" s="24"/>
      <c r="AA818" s="33"/>
      <c r="AB818" s="33"/>
      <c r="AC818" s="33"/>
      <c r="AD818" s="33"/>
      <c r="AE818" s="34"/>
    </row>
    <row r="819" spans="1:31" ht="79.95" customHeight="1" x14ac:dyDescent="0.3">
      <c r="A819" s="159" t="s">
        <v>1348</v>
      </c>
      <c r="B819" s="82" t="s">
        <v>1878</v>
      </c>
      <c r="C819" s="83" t="s">
        <v>1882</v>
      </c>
      <c r="D819" s="315" t="s">
        <v>1883</v>
      </c>
      <c r="E819" s="62"/>
      <c r="F819" s="62"/>
      <c r="G819" s="62"/>
      <c r="H819" s="304" t="s">
        <v>256</v>
      </c>
      <c r="I819" s="134">
        <v>1</v>
      </c>
      <c r="J819" s="84" t="s">
        <v>1884</v>
      </c>
      <c r="K819" s="21" t="s">
        <v>226</v>
      </c>
      <c r="L819" s="89" t="s">
        <v>1699</v>
      </c>
      <c r="M819" s="79">
        <v>2026</v>
      </c>
      <c r="N819" s="22"/>
      <c r="O819" s="23"/>
      <c r="P819" s="23"/>
      <c r="Q819" s="23"/>
      <c r="R819" s="23"/>
      <c r="S819" s="24"/>
      <c r="T819" s="24"/>
      <c r="U819" s="24"/>
      <c r="V819" s="24"/>
      <c r="W819" s="25"/>
      <c r="X819" s="24"/>
      <c r="Y819" s="24"/>
      <c r="Z819" s="24"/>
      <c r="AA819" s="33"/>
      <c r="AB819" s="33"/>
      <c r="AC819" s="33"/>
      <c r="AD819" s="33"/>
      <c r="AE819" s="34"/>
    </row>
    <row r="820" spans="1:31" ht="79.95" customHeight="1" x14ac:dyDescent="0.3">
      <c r="A820" s="159" t="s">
        <v>1348</v>
      </c>
      <c r="B820" s="82" t="s">
        <v>1878</v>
      </c>
      <c r="C820" s="83" t="s">
        <v>1885</v>
      </c>
      <c r="D820" s="315" t="s">
        <v>1886</v>
      </c>
      <c r="E820" s="62"/>
      <c r="F820" s="62"/>
      <c r="G820" s="62"/>
      <c r="H820" s="304" t="s">
        <v>256</v>
      </c>
      <c r="I820" s="134">
        <v>1</v>
      </c>
      <c r="J820" s="84" t="s">
        <v>1887</v>
      </c>
      <c r="K820" s="21" t="s">
        <v>226</v>
      </c>
      <c r="L820" s="89" t="s">
        <v>1699</v>
      </c>
      <c r="M820" s="79">
        <v>2026</v>
      </c>
      <c r="N820" s="22"/>
      <c r="O820" s="23"/>
      <c r="P820" s="23"/>
      <c r="Q820" s="23"/>
      <c r="R820" s="23"/>
      <c r="S820" s="24"/>
      <c r="T820" s="24"/>
      <c r="U820" s="24"/>
      <c r="V820" s="24"/>
      <c r="W820" s="25"/>
      <c r="X820" s="24"/>
      <c r="Y820" s="24"/>
      <c r="Z820" s="24"/>
      <c r="AA820" s="33"/>
      <c r="AB820" s="33"/>
      <c r="AC820" s="33"/>
      <c r="AD820" s="33"/>
      <c r="AE820" s="34"/>
    </row>
    <row r="821" spans="1:31" ht="79.95" customHeight="1" x14ac:dyDescent="0.3">
      <c r="A821" s="159" t="s">
        <v>1348</v>
      </c>
      <c r="B821" s="231" t="s">
        <v>1888</v>
      </c>
      <c r="C821" s="237" t="s">
        <v>1889</v>
      </c>
      <c r="D821" s="315" t="s">
        <v>1890</v>
      </c>
      <c r="E821" s="62"/>
      <c r="F821" s="62"/>
      <c r="G821" s="62"/>
      <c r="H821" s="304" t="s">
        <v>256</v>
      </c>
      <c r="I821" s="134">
        <v>1</v>
      </c>
      <c r="J821" s="84" t="s">
        <v>1891</v>
      </c>
      <c r="K821" s="21" t="s">
        <v>226</v>
      </c>
      <c r="L821" s="89" t="s">
        <v>1699</v>
      </c>
      <c r="M821" s="79">
        <v>2026</v>
      </c>
      <c r="N821" s="22"/>
      <c r="O821" s="23"/>
      <c r="P821" s="23"/>
      <c r="Q821" s="23"/>
      <c r="R821" s="23"/>
      <c r="S821" s="24"/>
      <c r="T821" s="24"/>
      <c r="U821" s="24"/>
      <c r="V821" s="24"/>
      <c r="W821" s="25"/>
      <c r="X821" s="24"/>
      <c r="Y821" s="24"/>
      <c r="Z821" s="24"/>
      <c r="AA821" s="33"/>
      <c r="AB821" s="33"/>
      <c r="AC821" s="33"/>
      <c r="AD821" s="33"/>
      <c r="AE821" s="34"/>
    </row>
    <row r="822" spans="1:31" ht="79.95" customHeight="1" x14ac:dyDescent="0.3">
      <c r="A822" s="159" t="s">
        <v>1348</v>
      </c>
      <c r="B822" s="231" t="s">
        <v>1888</v>
      </c>
      <c r="C822" s="237" t="s">
        <v>1892</v>
      </c>
      <c r="D822" s="315" t="s">
        <v>1893</v>
      </c>
      <c r="E822" s="62"/>
      <c r="F822" s="62"/>
      <c r="G822" s="62"/>
      <c r="H822" s="304" t="s">
        <v>256</v>
      </c>
      <c r="I822" s="134">
        <v>1</v>
      </c>
      <c r="J822" s="84" t="s">
        <v>1894</v>
      </c>
      <c r="K822" s="21" t="s">
        <v>226</v>
      </c>
      <c r="L822" s="89" t="s">
        <v>1699</v>
      </c>
      <c r="M822" s="79">
        <v>2026</v>
      </c>
      <c r="N822" s="22"/>
      <c r="O822" s="23"/>
      <c r="P822" s="23"/>
      <c r="Q822" s="23"/>
      <c r="R822" s="23"/>
      <c r="S822" s="24"/>
      <c r="T822" s="24"/>
      <c r="U822" s="24"/>
      <c r="V822" s="24"/>
      <c r="W822" s="25"/>
      <c r="X822" s="24"/>
      <c r="Y822" s="24"/>
      <c r="Z822" s="24"/>
      <c r="AA822" s="33"/>
      <c r="AB822" s="33"/>
      <c r="AC822" s="33"/>
      <c r="AD822" s="33"/>
      <c r="AE822" s="34"/>
    </row>
    <row r="823" spans="1:31" ht="79.95" customHeight="1" x14ac:dyDescent="0.3">
      <c r="A823" s="159" t="s">
        <v>1348</v>
      </c>
      <c r="B823" s="82" t="s">
        <v>1895</v>
      </c>
      <c r="C823" s="83" t="s">
        <v>1896</v>
      </c>
      <c r="D823" s="315" t="s">
        <v>1897</v>
      </c>
      <c r="E823" s="62"/>
      <c r="F823" s="62"/>
      <c r="G823" s="62"/>
      <c r="H823" s="304" t="s">
        <v>256</v>
      </c>
      <c r="I823" s="134">
        <v>1</v>
      </c>
      <c r="J823" s="84" t="s">
        <v>1898</v>
      </c>
      <c r="K823" s="21" t="s">
        <v>226</v>
      </c>
      <c r="L823" s="89" t="s">
        <v>1699</v>
      </c>
      <c r="M823" s="79">
        <v>2026</v>
      </c>
      <c r="N823" s="22"/>
      <c r="O823" s="23"/>
      <c r="P823" s="23"/>
      <c r="Q823" s="23"/>
      <c r="R823" s="23"/>
      <c r="S823" s="24"/>
      <c r="T823" s="24"/>
      <c r="U823" s="24"/>
      <c r="V823" s="24"/>
      <c r="W823" s="25"/>
      <c r="X823" s="24"/>
      <c r="Y823" s="24"/>
      <c r="Z823" s="24"/>
      <c r="AA823" s="33"/>
      <c r="AB823" s="33"/>
      <c r="AC823" s="33"/>
      <c r="AD823" s="33"/>
      <c r="AE823" s="34"/>
    </row>
    <row r="824" spans="1:31" ht="79.95" customHeight="1" x14ac:dyDescent="0.3">
      <c r="A824" s="159" t="s">
        <v>1348</v>
      </c>
      <c r="B824" s="82" t="s">
        <v>1895</v>
      </c>
      <c r="C824" s="83" t="s">
        <v>1896</v>
      </c>
      <c r="D824" s="315" t="s">
        <v>1899</v>
      </c>
      <c r="E824" s="62"/>
      <c r="F824" s="62"/>
      <c r="G824" s="62"/>
      <c r="H824" s="304" t="s">
        <v>256</v>
      </c>
      <c r="I824" s="134">
        <v>1</v>
      </c>
      <c r="J824" s="84" t="s">
        <v>1900</v>
      </c>
      <c r="K824" s="21" t="s">
        <v>226</v>
      </c>
      <c r="L824" s="89" t="s">
        <v>1699</v>
      </c>
      <c r="M824" s="79">
        <v>2026</v>
      </c>
      <c r="N824" s="22"/>
      <c r="O824" s="23"/>
      <c r="P824" s="23"/>
      <c r="Q824" s="23"/>
      <c r="R824" s="23"/>
      <c r="S824" s="24"/>
      <c r="T824" s="24"/>
      <c r="U824" s="24"/>
      <c r="V824" s="24"/>
      <c r="W824" s="25"/>
      <c r="X824" s="24"/>
      <c r="Y824" s="24"/>
      <c r="Z824" s="24"/>
      <c r="AA824" s="33"/>
      <c r="AB824" s="33"/>
      <c r="AC824" s="33"/>
      <c r="AD824" s="33"/>
      <c r="AE824" s="34"/>
    </row>
    <row r="825" spans="1:31" ht="79.95" customHeight="1" x14ac:dyDescent="0.3">
      <c r="A825" s="159" t="s">
        <v>1348</v>
      </c>
      <c r="B825" s="82" t="s">
        <v>1895</v>
      </c>
      <c r="C825" s="83" t="s">
        <v>1896</v>
      </c>
      <c r="D825" s="315" t="s">
        <v>1901</v>
      </c>
      <c r="E825" s="62"/>
      <c r="F825" s="62"/>
      <c r="G825" s="62"/>
      <c r="H825" s="304" t="s">
        <v>256</v>
      </c>
      <c r="I825" s="134">
        <v>1</v>
      </c>
      <c r="J825" s="226" t="s">
        <v>274</v>
      </c>
      <c r="K825" s="21" t="s">
        <v>226</v>
      </c>
      <c r="L825" s="89" t="s">
        <v>1699</v>
      </c>
      <c r="M825" s="79">
        <v>2026</v>
      </c>
      <c r="N825" s="22"/>
      <c r="O825" s="23"/>
      <c r="P825" s="23"/>
      <c r="Q825" s="23"/>
      <c r="R825" s="23"/>
      <c r="S825" s="24"/>
      <c r="T825" s="24"/>
      <c r="U825" s="24"/>
      <c r="V825" s="24"/>
      <c r="W825" s="25"/>
      <c r="X825" s="24"/>
      <c r="Y825" s="24"/>
      <c r="Z825" s="24"/>
      <c r="AA825" s="33"/>
      <c r="AB825" s="33"/>
      <c r="AC825" s="33"/>
      <c r="AD825" s="33"/>
      <c r="AE825" s="34"/>
    </row>
    <row r="826" spans="1:31" ht="79.95" customHeight="1" x14ac:dyDescent="0.3">
      <c r="A826" s="159" t="s">
        <v>1348</v>
      </c>
      <c r="B826" s="86" t="s">
        <v>1902</v>
      </c>
      <c r="C826" s="87" t="s">
        <v>1903</v>
      </c>
      <c r="D826" s="315" t="s">
        <v>1890</v>
      </c>
      <c r="E826" s="62"/>
      <c r="F826" s="62"/>
      <c r="G826" s="62"/>
      <c r="H826" s="304" t="s">
        <v>256</v>
      </c>
      <c r="I826" s="134">
        <v>1</v>
      </c>
      <c r="J826" s="84" t="s">
        <v>1891</v>
      </c>
      <c r="K826" s="21" t="s">
        <v>226</v>
      </c>
      <c r="L826" s="89" t="s">
        <v>1699</v>
      </c>
      <c r="M826" s="79">
        <v>2026</v>
      </c>
      <c r="N826" s="22"/>
      <c r="O826" s="23"/>
      <c r="P826" s="23"/>
      <c r="Q826" s="23"/>
      <c r="R826" s="23"/>
      <c r="S826" s="24"/>
      <c r="T826" s="24"/>
      <c r="U826" s="24"/>
      <c r="V826" s="24"/>
      <c r="W826" s="25"/>
      <c r="X826" s="24"/>
      <c r="Y826" s="24"/>
      <c r="Z826" s="24"/>
      <c r="AA826" s="33"/>
      <c r="AB826" s="33"/>
      <c r="AC826" s="33"/>
      <c r="AD826" s="33"/>
      <c r="AE826" s="34"/>
    </row>
    <row r="827" spans="1:31" ht="79.95" customHeight="1" x14ac:dyDescent="0.3">
      <c r="A827" s="159" t="s">
        <v>1348</v>
      </c>
      <c r="B827" s="86" t="s">
        <v>1902</v>
      </c>
      <c r="C827" s="87" t="s">
        <v>1903</v>
      </c>
      <c r="D827" s="315" t="s">
        <v>1893</v>
      </c>
      <c r="E827" s="62"/>
      <c r="F827" s="62"/>
      <c r="G827" s="62"/>
      <c r="H827" s="304" t="s">
        <v>256</v>
      </c>
      <c r="I827" s="134">
        <v>1</v>
      </c>
      <c r="J827" s="84" t="s">
        <v>1894</v>
      </c>
      <c r="K827" s="21" t="s">
        <v>226</v>
      </c>
      <c r="L827" s="89" t="s">
        <v>1699</v>
      </c>
      <c r="M827" s="79">
        <v>2026</v>
      </c>
      <c r="N827" s="22"/>
      <c r="O827" s="23"/>
      <c r="P827" s="23"/>
      <c r="Q827" s="23"/>
      <c r="R827" s="23"/>
      <c r="S827" s="24"/>
      <c r="T827" s="24"/>
      <c r="U827" s="24"/>
      <c r="V827" s="24"/>
      <c r="W827" s="25"/>
      <c r="X827" s="24"/>
      <c r="Y827" s="24"/>
      <c r="Z827" s="24"/>
      <c r="AA827" s="33"/>
      <c r="AB827" s="33"/>
      <c r="AC827" s="33"/>
      <c r="AD827" s="33"/>
      <c r="AE827" s="34"/>
    </row>
    <row r="828" spans="1:31" ht="79.95" customHeight="1" x14ac:dyDescent="0.3">
      <c r="A828" s="159" t="s">
        <v>1348</v>
      </c>
      <c r="B828" s="86" t="s">
        <v>1904</v>
      </c>
      <c r="C828" s="87" t="s">
        <v>1905</v>
      </c>
      <c r="D828" s="315" t="s">
        <v>1880</v>
      </c>
      <c r="E828" s="62"/>
      <c r="F828" s="62"/>
      <c r="G828" s="62"/>
      <c r="H828" s="304" t="s">
        <v>256</v>
      </c>
      <c r="I828" s="134">
        <v>1</v>
      </c>
      <c r="J828" s="84" t="s">
        <v>1881</v>
      </c>
      <c r="K828" s="21" t="s">
        <v>226</v>
      </c>
      <c r="L828" s="89" t="s">
        <v>1699</v>
      </c>
      <c r="M828" s="79">
        <v>2026</v>
      </c>
      <c r="N828" s="22"/>
      <c r="O828" s="23"/>
      <c r="P828" s="23"/>
      <c r="Q828" s="23"/>
      <c r="R828" s="23"/>
      <c r="S828" s="24"/>
      <c r="T828" s="24"/>
      <c r="U828" s="24"/>
      <c r="V828" s="24"/>
      <c r="W828" s="25"/>
      <c r="X828" s="24"/>
      <c r="Y828" s="24"/>
      <c r="Z828" s="24"/>
      <c r="AA828" s="33"/>
      <c r="AB828" s="33"/>
      <c r="AC828" s="33"/>
      <c r="AD828" s="33"/>
      <c r="AE828" s="34"/>
    </row>
    <row r="829" spans="1:31" ht="79.95" customHeight="1" x14ac:dyDescent="0.3">
      <c r="A829" s="159" t="s">
        <v>1348</v>
      </c>
      <c r="B829" s="86" t="s">
        <v>1904</v>
      </c>
      <c r="C829" s="87" t="s">
        <v>1905</v>
      </c>
      <c r="D829" s="315" t="s">
        <v>1883</v>
      </c>
      <c r="E829" s="62"/>
      <c r="F829" s="62"/>
      <c r="G829" s="62"/>
      <c r="H829" s="304" t="s">
        <v>256</v>
      </c>
      <c r="I829" s="134">
        <v>1</v>
      </c>
      <c r="J829" s="84" t="s">
        <v>1884</v>
      </c>
      <c r="K829" s="21" t="s">
        <v>226</v>
      </c>
      <c r="L829" s="89" t="s">
        <v>1699</v>
      </c>
      <c r="M829" s="79">
        <v>2026</v>
      </c>
      <c r="N829" s="22"/>
      <c r="O829" s="23"/>
      <c r="P829" s="23"/>
      <c r="Q829" s="23"/>
      <c r="R829" s="23"/>
      <c r="S829" s="24"/>
      <c r="T829" s="24"/>
      <c r="U829" s="24"/>
      <c r="V829" s="24"/>
      <c r="W829" s="25"/>
      <c r="X829" s="24"/>
      <c r="Y829" s="24"/>
      <c r="Z829" s="24"/>
      <c r="AA829" s="33"/>
      <c r="AB829" s="33"/>
      <c r="AC829" s="33"/>
      <c r="AD829" s="33"/>
      <c r="AE829" s="34"/>
    </row>
    <row r="830" spans="1:31" ht="79.95" customHeight="1" x14ac:dyDescent="0.3">
      <c r="A830" s="159" t="s">
        <v>1348</v>
      </c>
      <c r="B830" s="86" t="s">
        <v>1904</v>
      </c>
      <c r="C830" s="87" t="s">
        <v>1905</v>
      </c>
      <c r="D830" s="315" t="s">
        <v>1886</v>
      </c>
      <c r="E830" s="62"/>
      <c r="F830" s="62"/>
      <c r="G830" s="62"/>
      <c r="H830" s="304" t="s">
        <v>256</v>
      </c>
      <c r="I830" s="134">
        <v>1</v>
      </c>
      <c r="J830" s="84" t="s">
        <v>1887</v>
      </c>
      <c r="K830" s="21" t="s">
        <v>226</v>
      </c>
      <c r="L830" s="89" t="s">
        <v>1699</v>
      </c>
      <c r="M830" s="79">
        <v>2026</v>
      </c>
      <c r="N830" s="22"/>
      <c r="O830" s="23"/>
      <c r="P830" s="23"/>
      <c r="Q830" s="23"/>
      <c r="R830" s="23"/>
      <c r="S830" s="24"/>
      <c r="T830" s="24"/>
      <c r="U830" s="24"/>
      <c r="V830" s="24"/>
      <c r="W830" s="25"/>
      <c r="X830" s="24"/>
      <c r="Y830" s="24"/>
      <c r="Z830" s="24"/>
      <c r="AA830" s="33"/>
      <c r="AB830" s="33"/>
      <c r="AC830" s="33"/>
      <c r="AD830" s="33"/>
      <c r="AE830" s="34"/>
    </row>
    <row r="831" spans="1:31" ht="79.95" customHeight="1" x14ac:dyDescent="0.3">
      <c r="A831" s="159" t="s">
        <v>1348</v>
      </c>
      <c r="B831" s="82" t="s">
        <v>1906</v>
      </c>
      <c r="C831" s="83" t="s">
        <v>1907</v>
      </c>
      <c r="D831" s="315" t="s">
        <v>1908</v>
      </c>
      <c r="E831" s="62"/>
      <c r="F831" s="62"/>
      <c r="G831" s="62"/>
      <c r="H831" s="304" t="s">
        <v>256</v>
      </c>
      <c r="I831" s="134">
        <v>1</v>
      </c>
      <c r="J831" s="84" t="s">
        <v>1909</v>
      </c>
      <c r="K831" s="21" t="s">
        <v>226</v>
      </c>
      <c r="L831" s="89" t="s">
        <v>1699</v>
      </c>
      <c r="M831" s="79">
        <v>2026</v>
      </c>
      <c r="N831" s="22"/>
      <c r="O831" s="23"/>
      <c r="P831" s="23"/>
      <c r="Q831" s="23"/>
      <c r="R831" s="23"/>
      <c r="S831" s="24"/>
      <c r="T831" s="24"/>
      <c r="U831" s="24"/>
      <c r="V831" s="24"/>
      <c r="W831" s="25"/>
      <c r="X831" s="24"/>
      <c r="Y831" s="24"/>
      <c r="Z831" s="24"/>
      <c r="AA831" s="33"/>
      <c r="AB831" s="33"/>
      <c r="AC831" s="33"/>
      <c r="AD831" s="33"/>
      <c r="AE831" s="34"/>
    </row>
    <row r="832" spans="1:31" ht="79.95" customHeight="1" x14ac:dyDescent="0.3">
      <c r="A832" s="159" t="s">
        <v>1348</v>
      </c>
      <c r="B832" s="82" t="s">
        <v>1906</v>
      </c>
      <c r="C832" s="83" t="s">
        <v>1907</v>
      </c>
      <c r="D832" s="315" t="s">
        <v>1910</v>
      </c>
      <c r="E832" s="62"/>
      <c r="F832" s="62"/>
      <c r="G832" s="62"/>
      <c r="H832" s="304" t="s">
        <v>256</v>
      </c>
      <c r="I832" s="134">
        <v>1</v>
      </c>
      <c r="J832" s="84" t="s">
        <v>1911</v>
      </c>
      <c r="K832" s="21" t="s">
        <v>226</v>
      </c>
      <c r="L832" s="89" t="s">
        <v>1699</v>
      </c>
      <c r="M832" s="79">
        <v>2026</v>
      </c>
      <c r="N832" s="22"/>
      <c r="O832" s="23"/>
      <c r="P832" s="23"/>
      <c r="Q832" s="23"/>
      <c r="R832" s="23"/>
      <c r="S832" s="24"/>
      <c r="T832" s="24"/>
      <c r="U832" s="24"/>
      <c r="V832" s="24"/>
      <c r="W832" s="25"/>
      <c r="X832" s="24"/>
      <c r="Y832" s="24"/>
      <c r="Z832" s="24"/>
      <c r="AA832" s="33"/>
      <c r="AB832" s="33"/>
      <c r="AC832" s="33"/>
      <c r="AD832" s="33"/>
      <c r="AE832" s="34"/>
    </row>
    <row r="833" spans="1:31" ht="79.95" customHeight="1" x14ac:dyDescent="0.3">
      <c r="A833" s="159" t="s">
        <v>1348</v>
      </c>
      <c r="B833" s="82" t="s">
        <v>1906</v>
      </c>
      <c r="C833" s="83" t="s">
        <v>1907</v>
      </c>
      <c r="D833" s="315" t="s">
        <v>1912</v>
      </c>
      <c r="E833" s="62"/>
      <c r="F833" s="62"/>
      <c r="G833" s="62"/>
      <c r="H833" s="304" t="s">
        <v>256</v>
      </c>
      <c r="I833" s="134">
        <v>1</v>
      </c>
      <c r="J833" s="84" t="s">
        <v>1913</v>
      </c>
      <c r="K833" s="21" t="s">
        <v>226</v>
      </c>
      <c r="L833" s="89" t="s">
        <v>1699</v>
      </c>
      <c r="M833" s="79">
        <v>2026</v>
      </c>
      <c r="N833" s="22"/>
      <c r="O833" s="23"/>
      <c r="P833" s="23"/>
      <c r="Q833" s="23"/>
      <c r="R833" s="23"/>
      <c r="S833" s="24"/>
      <c r="T833" s="24"/>
      <c r="U833" s="24"/>
      <c r="V833" s="24"/>
      <c r="W833" s="25"/>
      <c r="X833" s="24"/>
      <c r="Y833" s="24"/>
      <c r="Z833" s="24"/>
      <c r="AA833" s="33"/>
      <c r="AB833" s="33"/>
      <c r="AC833" s="33"/>
      <c r="AD833" s="33"/>
      <c r="AE833" s="34"/>
    </row>
    <row r="834" spans="1:31" ht="79.95" customHeight="1" x14ac:dyDescent="0.3">
      <c r="A834" s="159" t="s">
        <v>1348</v>
      </c>
      <c r="B834" s="82" t="s">
        <v>1906</v>
      </c>
      <c r="C834" s="83" t="s">
        <v>1907</v>
      </c>
      <c r="D834" s="315" t="s">
        <v>1914</v>
      </c>
      <c r="E834" s="62"/>
      <c r="F834" s="62"/>
      <c r="G834" s="62"/>
      <c r="H834" s="304" t="s">
        <v>256</v>
      </c>
      <c r="I834" s="134">
        <v>1</v>
      </c>
      <c r="J834" s="84" t="s">
        <v>1915</v>
      </c>
      <c r="K834" s="21" t="s">
        <v>226</v>
      </c>
      <c r="L834" s="89" t="s">
        <v>1699</v>
      </c>
      <c r="M834" s="79">
        <v>2026</v>
      </c>
      <c r="N834" s="22"/>
      <c r="O834" s="23"/>
      <c r="P834" s="23"/>
      <c r="Q834" s="23"/>
      <c r="R834" s="23"/>
      <c r="S834" s="24"/>
      <c r="T834" s="24"/>
      <c r="U834" s="24"/>
      <c r="V834" s="24"/>
      <c r="W834" s="25"/>
      <c r="X834" s="24"/>
      <c r="Y834" s="24"/>
      <c r="Z834" s="24"/>
      <c r="AA834" s="33"/>
      <c r="AB834" s="33"/>
      <c r="AC834" s="33"/>
      <c r="AD834" s="33"/>
      <c r="AE834" s="34"/>
    </row>
    <row r="835" spans="1:31" ht="79.95" customHeight="1" x14ac:dyDescent="0.3">
      <c r="A835" s="159" t="s">
        <v>1348</v>
      </c>
      <c r="B835" s="82" t="s">
        <v>1916</v>
      </c>
      <c r="C835" s="83" t="s">
        <v>1917</v>
      </c>
      <c r="D835" s="315" t="s">
        <v>1908</v>
      </c>
      <c r="E835" s="62"/>
      <c r="F835" s="62"/>
      <c r="G835" s="62"/>
      <c r="H835" s="304" t="s">
        <v>270</v>
      </c>
      <c r="I835" s="134">
        <v>1</v>
      </c>
      <c r="J835" s="84" t="s">
        <v>1909</v>
      </c>
      <c r="K835" s="21" t="s">
        <v>226</v>
      </c>
      <c r="L835" s="89" t="s">
        <v>1699</v>
      </c>
      <c r="M835" s="79">
        <v>2026</v>
      </c>
      <c r="N835" s="22"/>
      <c r="O835" s="23"/>
      <c r="P835" s="23"/>
      <c r="Q835" s="23"/>
      <c r="R835" s="23"/>
      <c r="S835" s="24"/>
      <c r="T835" s="24"/>
      <c r="U835" s="24"/>
      <c r="V835" s="24"/>
      <c r="W835" s="25"/>
      <c r="X835" s="24"/>
      <c r="Y835" s="24"/>
      <c r="Z835" s="24"/>
      <c r="AA835" s="33"/>
      <c r="AB835" s="33"/>
      <c r="AC835" s="33"/>
      <c r="AD835" s="33"/>
      <c r="AE835" s="34"/>
    </row>
    <row r="836" spans="1:31" ht="79.95" customHeight="1" x14ac:dyDescent="0.3">
      <c r="A836" s="159" t="s">
        <v>1348</v>
      </c>
      <c r="B836" s="82" t="s">
        <v>1916</v>
      </c>
      <c r="C836" s="83" t="s">
        <v>1917</v>
      </c>
      <c r="D836" s="315" t="s">
        <v>1910</v>
      </c>
      <c r="E836" s="62"/>
      <c r="F836" s="62"/>
      <c r="G836" s="62"/>
      <c r="H836" s="304" t="s">
        <v>270</v>
      </c>
      <c r="I836" s="134">
        <v>1</v>
      </c>
      <c r="J836" s="84" t="s">
        <v>1911</v>
      </c>
      <c r="K836" s="21" t="s">
        <v>226</v>
      </c>
      <c r="L836" s="89" t="s">
        <v>1699</v>
      </c>
      <c r="M836" s="79">
        <v>2026</v>
      </c>
      <c r="N836" s="22"/>
      <c r="O836" s="23"/>
      <c r="P836" s="23"/>
      <c r="Q836" s="23"/>
      <c r="R836" s="23"/>
      <c r="S836" s="24"/>
      <c r="T836" s="24"/>
      <c r="U836" s="24"/>
      <c r="V836" s="24"/>
      <c r="W836" s="25"/>
      <c r="X836" s="24"/>
      <c r="Y836" s="24"/>
      <c r="Z836" s="24"/>
      <c r="AA836" s="33"/>
      <c r="AB836" s="33"/>
      <c r="AC836" s="33"/>
      <c r="AD836" s="33"/>
      <c r="AE836" s="34"/>
    </row>
    <row r="837" spans="1:31" ht="79.95" customHeight="1" x14ac:dyDescent="0.3">
      <c r="A837" s="159" t="s">
        <v>1348</v>
      </c>
      <c r="B837" s="82" t="s">
        <v>1916</v>
      </c>
      <c r="C837" s="83" t="s">
        <v>1917</v>
      </c>
      <c r="D837" s="315" t="s">
        <v>1912</v>
      </c>
      <c r="E837" s="62"/>
      <c r="F837" s="62"/>
      <c r="G837" s="62"/>
      <c r="H837" s="304" t="s">
        <v>270</v>
      </c>
      <c r="I837" s="134">
        <v>1</v>
      </c>
      <c r="J837" s="84" t="s">
        <v>1913</v>
      </c>
      <c r="K837" s="21" t="s">
        <v>226</v>
      </c>
      <c r="L837" s="89" t="s">
        <v>1699</v>
      </c>
      <c r="M837" s="79">
        <v>2026</v>
      </c>
      <c r="N837" s="22"/>
      <c r="O837" s="23"/>
      <c r="P837" s="23"/>
      <c r="Q837" s="23"/>
      <c r="R837" s="23"/>
      <c r="S837" s="24"/>
      <c r="T837" s="24"/>
      <c r="U837" s="24"/>
      <c r="V837" s="24"/>
      <c r="W837" s="25"/>
      <c r="X837" s="24"/>
      <c r="Y837" s="24"/>
      <c r="Z837" s="24"/>
      <c r="AA837" s="33"/>
      <c r="AB837" s="33"/>
      <c r="AC837" s="33"/>
      <c r="AD837" s="33"/>
      <c r="AE837" s="34"/>
    </row>
    <row r="838" spans="1:31" ht="79.95" customHeight="1" x14ac:dyDescent="0.3">
      <c r="A838" s="159" t="s">
        <v>1348</v>
      </c>
      <c r="B838" s="82" t="s">
        <v>1916</v>
      </c>
      <c r="C838" s="83" t="s">
        <v>1917</v>
      </c>
      <c r="D838" s="315" t="s">
        <v>1914</v>
      </c>
      <c r="E838" s="62"/>
      <c r="F838" s="62"/>
      <c r="G838" s="62"/>
      <c r="H838" s="304" t="s">
        <v>270</v>
      </c>
      <c r="I838" s="134">
        <v>1</v>
      </c>
      <c r="J838" s="84" t="s">
        <v>1915</v>
      </c>
      <c r="K838" s="21" t="s">
        <v>226</v>
      </c>
      <c r="L838" s="89" t="s">
        <v>1699</v>
      </c>
      <c r="M838" s="79">
        <v>2026</v>
      </c>
      <c r="N838" s="22"/>
      <c r="O838" s="23"/>
      <c r="P838" s="23"/>
      <c r="Q838" s="23"/>
      <c r="R838" s="23"/>
      <c r="S838" s="24"/>
      <c r="T838" s="24"/>
      <c r="U838" s="24"/>
      <c r="V838" s="24"/>
      <c r="W838" s="25"/>
      <c r="X838" s="24"/>
      <c r="Y838" s="24"/>
      <c r="Z838" s="24"/>
      <c r="AA838" s="33"/>
      <c r="AB838" s="33"/>
      <c r="AC838" s="33"/>
      <c r="AD838" s="33"/>
      <c r="AE838" s="34"/>
    </row>
    <row r="839" spans="1:31" ht="79.95" customHeight="1" x14ac:dyDescent="0.3">
      <c r="A839" s="159" t="s">
        <v>1348</v>
      </c>
      <c r="B839" s="82" t="s">
        <v>1918</v>
      </c>
      <c r="C839" s="83" t="s">
        <v>1919</v>
      </c>
      <c r="D839" s="315" t="s">
        <v>1908</v>
      </c>
      <c r="E839" s="62"/>
      <c r="F839" s="62"/>
      <c r="G839" s="62"/>
      <c r="H839" s="304" t="s">
        <v>270</v>
      </c>
      <c r="I839" s="134">
        <v>1</v>
      </c>
      <c r="J839" s="84" t="s">
        <v>1909</v>
      </c>
      <c r="K839" s="21" t="s">
        <v>226</v>
      </c>
      <c r="L839" s="89" t="s">
        <v>1699</v>
      </c>
      <c r="M839" s="79">
        <v>2026</v>
      </c>
      <c r="N839" s="22"/>
      <c r="O839" s="23"/>
      <c r="P839" s="23"/>
      <c r="Q839" s="23"/>
      <c r="R839" s="23"/>
      <c r="S839" s="24"/>
      <c r="T839" s="24"/>
      <c r="U839" s="24"/>
      <c r="V839" s="24"/>
      <c r="W839" s="25"/>
      <c r="X839" s="24"/>
      <c r="Y839" s="24"/>
      <c r="Z839" s="24"/>
      <c r="AA839" s="33"/>
      <c r="AB839" s="33"/>
      <c r="AC839" s="33"/>
      <c r="AD839" s="33"/>
      <c r="AE839" s="34"/>
    </row>
    <row r="840" spans="1:31" ht="79.95" customHeight="1" x14ac:dyDescent="0.3">
      <c r="A840" s="159" t="s">
        <v>1348</v>
      </c>
      <c r="B840" s="82" t="s">
        <v>1918</v>
      </c>
      <c r="C840" s="83" t="s">
        <v>1919</v>
      </c>
      <c r="D840" s="315" t="s">
        <v>1910</v>
      </c>
      <c r="E840" s="62"/>
      <c r="F840" s="62"/>
      <c r="G840" s="62"/>
      <c r="H840" s="304" t="s">
        <v>270</v>
      </c>
      <c r="I840" s="134">
        <v>1</v>
      </c>
      <c r="J840" s="84" t="s">
        <v>1911</v>
      </c>
      <c r="K840" s="21" t="s">
        <v>226</v>
      </c>
      <c r="L840" s="89" t="s">
        <v>1699</v>
      </c>
      <c r="M840" s="79">
        <v>2026</v>
      </c>
      <c r="N840" s="22"/>
      <c r="O840" s="23"/>
      <c r="P840" s="23"/>
      <c r="Q840" s="23"/>
      <c r="R840" s="23"/>
      <c r="S840" s="24"/>
      <c r="T840" s="24"/>
      <c r="U840" s="24"/>
      <c r="V840" s="24"/>
      <c r="W840" s="25"/>
      <c r="X840" s="24"/>
      <c r="Y840" s="24"/>
      <c r="Z840" s="24"/>
      <c r="AA840" s="33"/>
      <c r="AB840" s="33"/>
      <c r="AC840" s="33"/>
      <c r="AD840" s="33"/>
      <c r="AE840" s="34"/>
    </row>
    <row r="841" spans="1:31" ht="79.95" customHeight="1" x14ac:dyDescent="0.3">
      <c r="A841" s="159" t="s">
        <v>1348</v>
      </c>
      <c r="B841" s="82" t="s">
        <v>1918</v>
      </c>
      <c r="C841" s="83" t="s">
        <v>1919</v>
      </c>
      <c r="D841" s="315" t="s">
        <v>1912</v>
      </c>
      <c r="E841" s="62"/>
      <c r="F841" s="62"/>
      <c r="G841" s="62"/>
      <c r="H841" s="304" t="s">
        <v>270</v>
      </c>
      <c r="I841" s="134">
        <v>1</v>
      </c>
      <c r="J841" s="84" t="s">
        <v>1913</v>
      </c>
      <c r="K841" s="21" t="s">
        <v>226</v>
      </c>
      <c r="L841" s="89" t="s">
        <v>1699</v>
      </c>
      <c r="M841" s="79">
        <v>2026</v>
      </c>
      <c r="N841" s="22"/>
      <c r="O841" s="23"/>
      <c r="P841" s="23"/>
      <c r="Q841" s="23"/>
      <c r="R841" s="23"/>
      <c r="S841" s="24"/>
      <c r="T841" s="24"/>
      <c r="U841" s="24"/>
      <c r="V841" s="24"/>
      <c r="W841" s="25"/>
      <c r="X841" s="24"/>
      <c r="Y841" s="24"/>
      <c r="Z841" s="24"/>
      <c r="AA841" s="33"/>
      <c r="AB841" s="33"/>
      <c r="AC841" s="33"/>
      <c r="AD841" s="33"/>
      <c r="AE841" s="34"/>
    </row>
    <row r="842" spans="1:31" ht="79.95" customHeight="1" x14ac:dyDescent="0.3">
      <c r="A842" s="159" t="s">
        <v>1348</v>
      </c>
      <c r="B842" s="82" t="s">
        <v>1918</v>
      </c>
      <c r="C842" s="83" t="s">
        <v>1919</v>
      </c>
      <c r="D842" s="315" t="s">
        <v>1914</v>
      </c>
      <c r="E842" s="62"/>
      <c r="F842" s="62"/>
      <c r="G842" s="62"/>
      <c r="H842" s="304" t="s">
        <v>270</v>
      </c>
      <c r="I842" s="134">
        <v>1</v>
      </c>
      <c r="J842" s="84" t="s">
        <v>1915</v>
      </c>
      <c r="K842" s="21" t="s">
        <v>226</v>
      </c>
      <c r="L842" s="89" t="s">
        <v>1699</v>
      </c>
      <c r="M842" s="79">
        <v>2026</v>
      </c>
      <c r="N842" s="22"/>
      <c r="O842" s="23"/>
      <c r="P842" s="23"/>
      <c r="Q842" s="23"/>
      <c r="R842" s="23"/>
      <c r="S842" s="24"/>
      <c r="T842" s="24"/>
      <c r="U842" s="24"/>
      <c r="V842" s="24"/>
      <c r="W842" s="25"/>
      <c r="X842" s="24"/>
      <c r="Y842" s="24"/>
      <c r="Z842" s="24"/>
      <c r="AA842" s="33"/>
      <c r="AB842" s="33"/>
      <c r="AC842" s="33"/>
      <c r="AD842" s="33"/>
      <c r="AE842" s="34"/>
    </row>
    <row r="843" spans="1:31" ht="79.95" customHeight="1" x14ac:dyDescent="0.3">
      <c r="A843" s="159" t="s">
        <v>1348</v>
      </c>
      <c r="B843" s="82" t="s">
        <v>1920</v>
      </c>
      <c r="C843" s="83" t="s">
        <v>1921</v>
      </c>
      <c r="D843" s="315" t="s">
        <v>1908</v>
      </c>
      <c r="E843" s="62"/>
      <c r="F843" s="62"/>
      <c r="G843" s="62"/>
      <c r="H843" s="304" t="s">
        <v>270</v>
      </c>
      <c r="I843" s="134">
        <v>1</v>
      </c>
      <c r="J843" s="84" t="s">
        <v>1909</v>
      </c>
      <c r="K843" s="21" t="s">
        <v>226</v>
      </c>
      <c r="L843" s="89" t="s">
        <v>1699</v>
      </c>
      <c r="M843" s="79">
        <v>2026</v>
      </c>
      <c r="N843" s="22"/>
      <c r="O843" s="23"/>
      <c r="P843" s="23"/>
      <c r="Q843" s="23"/>
      <c r="R843" s="23"/>
      <c r="S843" s="24"/>
      <c r="T843" s="24"/>
      <c r="U843" s="24"/>
      <c r="V843" s="24"/>
      <c r="W843" s="25"/>
      <c r="X843" s="24"/>
      <c r="Y843" s="24"/>
      <c r="Z843" s="24"/>
      <c r="AA843" s="33"/>
      <c r="AB843" s="33"/>
      <c r="AC843" s="33"/>
      <c r="AD843" s="33"/>
      <c r="AE843" s="34"/>
    </row>
    <row r="844" spans="1:31" ht="79.95" customHeight="1" x14ac:dyDescent="0.3">
      <c r="A844" s="159" t="s">
        <v>1348</v>
      </c>
      <c r="B844" s="82" t="s">
        <v>1920</v>
      </c>
      <c r="C844" s="83" t="s">
        <v>1921</v>
      </c>
      <c r="D844" s="315" t="s">
        <v>1910</v>
      </c>
      <c r="E844" s="62"/>
      <c r="F844" s="62"/>
      <c r="G844" s="62"/>
      <c r="H844" s="304" t="s">
        <v>270</v>
      </c>
      <c r="I844" s="134">
        <v>1</v>
      </c>
      <c r="J844" s="84" t="s">
        <v>1911</v>
      </c>
      <c r="K844" s="21" t="s">
        <v>226</v>
      </c>
      <c r="L844" s="89" t="s">
        <v>1699</v>
      </c>
      <c r="M844" s="79">
        <v>2026</v>
      </c>
      <c r="N844" s="22"/>
      <c r="O844" s="23"/>
      <c r="P844" s="23"/>
      <c r="Q844" s="23"/>
      <c r="R844" s="23"/>
      <c r="S844" s="24"/>
      <c r="T844" s="24"/>
      <c r="U844" s="24"/>
      <c r="V844" s="24"/>
      <c r="W844" s="25"/>
      <c r="X844" s="24"/>
      <c r="Y844" s="24"/>
      <c r="Z844" s="24"/>
      <c r="AA844" s="33"/>
      <c r="AB844" s="33"/>
      <c r="AC844" s="33"/>
      <c r="AD844" s="33"/>
      <c r="AE844" s="34"/>
    </row>
    <row r="845" spans="1:31" ht="79.95" customHeight="1" x14ac:dyDescent="0.3">
      <c r="A845" s="159" t="s">
        <v>1348</v>
      </c>
      <c r="B845" s="82" t="s">
        <v>1920</v>
      </c>
      <c r="C845" s="83" t="s">
        <v>1921</v>
      </c>
      <c r="D845" s="315" t="s">
        <v>1912</v>
      </c>
      <c r="E845" s="62"/>
      <c r="F845" s="62"/>
      <c r="G845" s="62"/>
      <c r="H845" s="304" t="s">
        <v>270</v>
      </c>
      <c r="I845" s="134">
        <v>1</v>
      </c>
      <c r="J845" s="84" t="s">
        <v>1913</v>
      </c>
      <c r="K845" s="21" t="s">
        <v>226</v>
      </c>
      <c r="L845" s="89" t="s">
        <v>1699</v>
      </c>
      <c r="M845" s="79">
        <v>2026</v>
      </c>
      <c r="N845" s="22"/>
      <c r="O845" s="23"/>
      <c r="P845" s="23"/>
      <c r="Q845" s="23"/>
      <c r="R845" s="23"/>
      <c r="S845" s="24"/>
      <c r="T845" s="24"/>
      <c r="U845" s="24"/>
      <c r="V845" s="24"/>
      <c r="W845" s="25"/>
      <c r="X845" s="24"/>
      <c r="Y845" s="24"/>
      <c r="Z845" s="24"/>
      <c r="AA845" s="33"/>
      <c r="AB845" s="33"/>
      <c r="AC845" s="33"/>
      <c r="AD845" s="33"/>
      <c r="AE845" s="34"/>
    </row>
    <row r="846" spans="1:31" ht="79.95" customHeight="1" x14ac:dyDescent="0.3">
      <c r="A846" s="159" t="s">
        <v>1348</v>
      </c>
      <c r="B846" s="82" t="s">
        <v>1920</v>
      </c>
      <c r="C846" s="83" t="s">
        <v>1921</v>
      </c>
      <c r="D846" s="315" t="s">
        <v>1914</v>
      </c>
      <c r="E846" s="62"/>
      <c r="F846" s="62"/>
      <c r="G846" s="62"/>
      <c r="H846" s="304" t="s">
        <v>270</v>
      </c>
      <c r="I846" s="134">
        <v>1</v>
      </c>
      <c r="J846" s="84" t="s">
        <v>1915</v>
      </c>
      <c r="K846" s="21" t="s">
        <v>226</v>
      </c>
      <c r="L846" s="89" t="s">
        <v>1699</v>
      </c>
      <c r="M846" s="79">
        <v>2026</v>
      </c>
      <c r="N846" s="22"/>
      <c r="O846" s="23"/>
      <c r="P846" s="23"/>
      <c r="Q846" s="23"/>
      <c r="R846" s="23"/>
      <c r="S846" s="24"/>
      <c r="T846" s="24"/>
      <c r="U846" s="24"/>
      <c r="V846" s="24"/>
      <c r="W846" s="25"/>
      <c r="X846" s="24"/>
      <c r="Y846" s="24"/>
      <c r="Z846" s="24"/>
      <c r="AA846" s="33"/>
      <c r="AB846" s="33"/>
      <c r="AC846" s="33"/>
      <c r="AD846" s="33"/>
      <c r="AE846" s="34"/>
    </row>
    <row r="847" spans="1:31" ht="79.95" customHeight="1" x14ac:dyDescent="0.3">
      <c r="A847" s="159" t="s">
        <v>1348</v>
      </c>
      <c r="B847" s="97" t="s">
        <v>1922</v>
      </c>
      <c r="C847" s="238" t="s">
        <v>1923</v>
      </c>
      <c r="D847" s="315" t="s">
        <v>1924</v>
      </c>
      <c r="E847" s="62"/>
      <c r="F847" s="62"/>
      <c r="G847" s="62"/>
      <c r="H847" s="304" t="s">
        <v>270</v>
      </c>
      <c r="I847" s="134">
        <v>1</v>
      </c>
      <c r="J847" s="239" t="s">
        <v>1925</v>
      </c>
      <c r="K847" s="21" t="s">
        <v>226</v>
      </c>
      <c r="L847" s="89" t="s">
        <v>1699</v>
      </c>
      <c r="M847" s="79">
        <v>2026</v>
      </c>
      <c r="N847" s="22"/>
      <c r="O847" s="23"/>
      <c r="P847" s="23"/>
      <c r="Q847" s="23"/>
      <c r="R847" s="23"/>
      <c r="S847" s="24"/>
      <c r="T847" s="24"/>
      <c r="U847" s="24"/>
      <c r="V847" s="24"/>
      <c r="W847" s="25"/>
      <c r="X847" s="24"/>
      <c r="Y847" s="24"/>
      <c r="Z847" s="24"/>
      <c r="AA847" s="33"/>
      <c r="AB847" s="33"/>
      <c r="AC847" s="33"/>
      <c r="AD847" s="33"/>
      <c r="AE847" s="34"/>
    </row>
    <row r="848" spans="1:31" ht="79.95" customHeight="1" x14ac:dyDescent="0.3">
      <c r="A848" s="159" t="s">
        <v>1348</v>
      </c>
      <c r="B848" s="97" t="s">
        <v>1922</v>
      </c>
      <c r="C848" s="238" t="s">
        <v>1923</v>
      </c>
      <c r="D848" s="315" t="s">
        <v>1926</v>
      </c>
      <c r="E848" s="62"/>
      <c r="F848" s="62"/>
      <c r="G848" s="62"/>
      <c r="H848" s="304" t="s">
        <v>270</v>
      </c>
      <c r="I848" s="134">
        <v>1</v>
      </c>
      <c r="J848" s="84" t="s">
        <v>1927</v>
      </c>
      <c r="K848" s="21" t="s">
        <v>226</v>
      </c>
      <c r="L848" s="89" t="s">
        <v>1699</v>
      </c>
      <c r="M848" s="79">
        <v>2026</v>
      </c>
      <c r="N848" s="22"/>
      <c r="O848" s="23"/>
      <c r="P848" s="23"/>
      <c r="Q848" s="23"/>
      <c r="R848" s="23"/>
      <c r="S848" s="24"/>
      <c r="T848" s="24"/>
      <c r="U848" s="24"/>
      <c r="V848" s="24"/>
      <c r="W848" s="25"/>
      <c r="X848" s="24"/>
      <c r="Y848" s="24"/>
      <c r="Z848" s="24"/>
      <c r="AA848" s="33"/>
      <c r="AB848" s="33"/>
      <c r="AC848" s="33"/>
      <c r="AD848" s="33"/>
      <c r="AE848" s="34"/>
    </row>
    <row r="849" spans="1:31" ht="79.95" customHeight="1" x14ac:dyDescent="0.3">
      <c r="A849" s="159" t="s">
        <v>1348</v>
      </c>
      <c r="B849" s="97" t="s">
        <v>1922</v>
      </c>
      <c r="C849" s="238" t="s">
        <v>1923</v>
      </c>
      <c r="D849" s="354" t="s">
        <v>1928</v>
      </c>
      <c r="E849" s="62"/>
      <c r="F849" s="62"/>
      <c r="G849" s="62"/>
      <c r="H849" s="304" t="s">
        <v>270</v>
      </c>
      <c r="I849" s="134">
        <v>1</v>
      </c>
      <c r="J849" s="240" t="s">
        <v>1929</v>
      </c>
      <c r="K849" s="21" t="s">
        <v>226</v>
      </c>
      <c r="L849" s="89" t="s">
        <v>1699</v>
      </c>
      <c r="M849" s="79">
        <v>2026</v>
      </c>
      <c r="N849" s="22"/>
      <c r="O849" s="23"/>
      <c r="P849" s="23"/>
      <c r="Q849" s="23"/>
      <c r="R849" s="23"/>
      <c r="S849" s="24"/>
      <c r="T849" s="24"/>
      <c r="U849" s="24"/>
      <c r="V849" s="24"/>
      <c r="W849" s="25"/>
      <c r="X849" s="24"/>
      <c r="Y849" s="24"/>
      <c r="Z849" s="24"/>
      <c r="AA849" s="33"/>
      <c r="AB849" s="33"/>
      <c r="AC849" s="33"/>
      <c r="AD849" s="33"/>
      <c r="AE849" s="34"/>
    </row>
    <row r="850" spans="1:31" ht="79.95" customHeight="1" x14ac:dyDescent="0.3">
      <c r="A850" s="159" t="s">
        <v>1348</v>
      </c>
      <c r="B850" s="97" t="s">
        <v>1922</v>
      </c>
      <c r="C850" s="238" t="s">
        <v>1923</v>
      </c>
      <c r="D850" s="315" t="s">
        <v>1930</v>
      </c>
      <c r="E850" s="62"/>
      <c r="F850" s="62"/>
      <c r="G850" s="62"/>
      <c r="H850" s="304" t="s">
        <v>270</v>
      </c>
      <c r="I850" s="134">
        <v>1</v>
      </c>
      <c r="J850" s="234" t="s">
        <v>1929</v>
      </c>
      <c r="K850" s="21" t="s">
        <v>226</v>
      </c>
      <c r="L850" s="89" t="s">
        <v>1699</v>
      </c>
      <c r="M850" s="79">
        <v>2026</v>
      </c>
      <c r="N850" s="22"/>
      <c r="O850" s="23"/>
      <c r="P850" s="23"/>
      <c r="Q850" s="23"/>
      <c r="R850" s="23"/>
      <c r="S850" s="24"/>
      <c r="T850" s="24"/>
      <c r="U850" s="24"/>
      <c r="V850" s="24"/>
      <c r="W850" s="25"/>
      <c r="X850" s="24"/>
      <c r="Y850" s="24"/>
      <c r="Z850" s="24"/>
      <c r="AA850" s="33"/>
      <c r="AB850" s="33"/>
      <c r="AC850" s="33"/>
      <c r="AD850" s="33"/>
      <c r="AE850" s="34"/>
    </row>
    <row r="851" spans="1:31" ht="79.95" customHeight="1" x14ac:dyDescent="0.3">
      <c r="A851" s="159" t="s">
        <v>1348</v>
      </c>
      <c r="B851" s="86" t="s">
        <v>1931</v>
      </c>
      <c r="C851" s="87" t="s">
        <v>1932</v>
      </c>
      <c r="D851" s="355" t="s">
        <v>1933</v>
      </c>
      <c r="E851" s="62"/>
      <c r="F851" s="62"/>
      <c r="G851" s="62"/>
      <c r="H851" s="304" t="s">
        <v>270</v>
      </c>
      <c r="I851" s="134">
        <v>1</v>
      </c>
      <c r="J851" s="102" t="s">
        <v>1934</v>
      </c>
      <c r="K851" s="21" t="s">
        <v>379</v>
      </c>
      <c r="L851" s="99" t="s">
        <v>380</v>
      </c>
      <c r="M851" s="79">
        <v>2026</v>
      </c>
      <c r="N851" s="22"/>
      <c r="O851" s="23"/>
      <c r="P851" s="23"/>
      <c r="Q851" s="23"/>
      <c r="R851" s="23"/>
      <c r="S851" s="24"/>
      <c r="T851" s="24"/>
      <c r="U851" s="24"/>
      <c r="V851" s="24"/>
      <c r="W851" s="25"/>
      <c r="X851" s="24"/>
      <c r="Y851" s="24"/>
      <c r="Z851" s="24"/>
      <c r="AA851" s="33"/>
      <c r="AB851" s="33"/>
      <c r="AC851" s="33"/>
      <c r="AD851" s="33"/>
      <c r="AE851" s="34"/>
    </row>
    <row r="852" spans="1:31" ht="79.95" customHeight="1" x14ac:dyDescent="0.3">
      <c r="A852" s="159" t="s">
        <v>1348</v>
      </c>
      <c r="B852" s="86" t="s">
        <v>1931</v>
      </c>
      <c r="C852" s="87" t="s">
        <v>1932</v>
      </c>
      <c r="D852" s="355" t="s">
        <v>1935</v>
      </c>
      <c r="E852" s="62"/>
      <c r="F852" s="62"/>
      <c r="G852" s="62"/>
      <c r="H852" s="304" t="s">
        <v>270</v>
      </c>
      <c r="I852" s="134">
        <v>1</v>
      </c>
      <c r="J852" s="241" t="s">
        <v>1927</v>
      </c>
      <c r="K852" s="21" t="s">
        <v>226</v>
      </c>
      <c r="L852" s="89" t="s">
        <v>1699</v>
      </c>
      <c r="M852" s="79">
        <v>2026</v>
      </c>
      <c r="N852" s="22"/>
      <c r="O852" s="23"/>
      <c r="P852" s="23"/>
      <c r="Q852" s="23"/>
      <c r="R852" s="23"/>
      <c r="S852" s="24"/>
      <c r="T852" s="24"/>
      <c r="U852" s="24"/>
      <c r="V852" s="24"/>
      <c r="W852" s="25"/>
      <c r="X852" s="24"/>
      <c r="Y852" s="24"/>
      <c r="Z852" s="24"/>
      <c r="AA852" s="33"/>
      <c r="AB852" s="33"/>
      <c r="AC852" s="33"/>
      <c r="AD852" s="33"/>
      <c r="AE852" s="34"/>
    </row>
    <row r="853" spans="1:31" ht="79.95" customHeight="1" x14ac:dyDescent="0.3">
      <c r="A853" s="159" t="s">
        <v>1348</v>
      </c>
      <c r="B853" s="86" t="s">
        <v>1936</v>
      </c>
      <c r="C853" s="87" t="s">
        <v>1937</v>
      </c>
      <c r="D853" s="315" t="s">
        <v>1938</v>
      </c>
      <c r="E853" s="62"/>
      <c r="F853" s="62"/>
      <c r="G853" s="62"/>
      <c r="H853" s="304" t="s">
        <v>270</v>
      </c>
      <c r="I853" s="134">
        <v>1</v>
      </c>
      <c r="J853" s="84" t="s">
        <v>1939</v>
      </c>
      <c r="K853" s="21" t="s">
        <v>226</v>
      </c>
      <c r="L853" s="89" t="s">
        <v>1699</v>
      </c>
      <c r="M853" s="79">
        <v>2026</v>
      </c>
      <c r="N853" s="22"/>
      <c r="O853" s="23"/>
      <c r="P853" s="23"/>
      <c r="Q853" s="23"/>
      <c r="R853" s="23"/>
      <c r="S853" s="24"/>
      <c r="T853" s="24"/>
      <c r="U853" s="24"/>
      <c r="V853" s="24"/>
      <c r="W853" s="25"/>
      <c r="X853" s="24"/>
      <c r="Y853" s="24"/>
      <c r="Z853" s="24"/>
      <c r="AA853" s="33"/>
      <c r="AB853" s="33"/>
      <c r="AC853" s="33"/>
      <c r="AD853" s="33"/>
      <c r="AE853" s="34"/>
    </row>
    <row r="854" spans="1:31" ht="79.95" customHeight="1" x14ac:dyDescent="0.3">
      <c r="A854" s="159" t="s">
        <v>1348</v>
      </c>
      <c r="B854" s="86" t="s">
        <v>1936</v>
      </c>
      <c r="C854" s="87" t="s">
        <v>1937</v>
      </c>
      <c r="D854" s="315" t="s">
        <v>1940</v>
      </c>
      <c r="E854" s="62"/>
      <c r="F854" s="62"/>
      <c r="G854" s="62"/>
      <c r="H854" s="304" t="s">
        <v>270</v>
      </c>
      <c r="I854" s="134">
        <v>1</v>
      </c>
      <c r="J854" s="84" t="s">
        <v>1941</v>
      </c>
      <c r="K854" s="21" t="s">
        <v>226</v>
      </c>
      <c r="L854" s="89" t="s">
        <v>1699</v>
      </c>
      <c r="M854" s="79">
        <v>2026</v>
      </c>
      <c r="N854" s="22"/>
      <c r="O854" s="23"/>
      <c r="P854" s="23"/>
      <c r="Q854" s="23"/>
      <c r="R854" s="23"/>
      <c r="S854" s="24"/>
      <c r="T854" s="24"/>
      <c r="U854" s="24"/>
      <c r="V854" s="24"/>
      <c r="W854" s="25"/>
      <c r="X854" s="24"/>
      <c r="Y854" s="24"/>
      <c r="Z854" s="24"/>
      <c r="AA854" s="33"/>
      <c r="AB854" s="33"/>
      <c r="AC854" s="33"/>
      <c r="AD854" s="33"/>
      <c r="AE854" s="34"/>
    </row>
    <row r="855" spans="1:31" ht="79.95" customHeight="1" x14ac:dyDescent="0.3">
      <c r="A855" s="159" t="s">
        <v>1348</v>
      </c>
      <c r="B855" s="86" t="s">
        <v>1936</v>
      </c>
      <c r="C855" s="87" t="s">
        <v>1937</v>
      </c>
      <c r="D855" s="347" t="s">
        <v>1942</v>
      </c>
      <c r="E855" s="62"/>
      <c r="F855" s="62"/>
      <c r="G855" s="62"/>
      <c r="H855" s="304" t="s">
        <v>270</v>
      </c>
      <c r="I855" s="134">
        <v>1</v>
      </c>
      <c r="J855" s="84" t="s">
        <v>274</v>
      </c>
      <c r="K855" s="21" t="s">
        <v>226</v>
      </c>
      <c r="L855" s="89" t="s">
        <v>1699</v>
      </c>
      <c r="M855" s="79">
        <v>2026</v>
      </c>
      <c r="N855" s="22"/>
      <c r="O855" s="23"/>
      <c r="P855" s="23"/>
      <c r="Q855" s="23"/>
      <c r="R855" s="23"/>
      <c r="S855" s="24"/>
      <c r="T855" s="24"/>
      <c r="U855" s="24"/>
      <c r="V855" s="24"/>
      <c r="W855" s="25"/>
      <c r="X855" s="24"/>
      <c r="Y855" s="24"/>
      <c r="Z855" s="24"/>
      <c r="AA855" s="33"/>
      <c r="AB855" s="33"/>
      <c r="AC855" s="33"/>
      <c r="AD855" s="33"/>
      <c r="AE855" s="34"/>
    </row>
    <row r="856" spans="1:31" ht="79.95" customHeight="1" x14ac:dyDescent="0.3">
      <c r="A856" s="159" t="s">
        <v>1348</v>
      </c>
      <c r="B856" s="86" t="s">
        <v>1936</v>
      </c>
      <c r="C856" s="87" t="s">
        <v>1937</v>
      </c>
      <c r="D856" s="313" t="s">
        <v>1943</v>
      </c>
      <c r="E856" s="62"/>
      <c r="F856" s="62"/>
      <c r="G856" s="62"/>
      <c r="H856" s="304" t="s">
        <v>270</v>
      </c>
      <c r="I856" s="134">
        <v>1</v>
      </c>
      <c r="J856" s="84" t="s">
        <v>1944</v>
      </c>
      <c r="K856" s="21" t="s">
        <v>226</v>
      </c>
      <c r="L856" s="89" t="s">
        <v>1699</v>
      </c>
      <c r="M856" s="79">
        <v>2026</v>
      </c>
      <c r="N856" s="22"/>
      <c r="O856" s="23"/>
      <c r="P856" s="23"/>
      <c r="Q856" s="23"/>
      <c r="R856" s="23"/>
      <c r="S856" s="24"/>
      <c r="T856" s="24"/>
      <c r="U856" s="24"/>
      <c r="V856" s="24"/>
      <c r="W856" s="25"/>
      <c r="X856" s="24"/>
      <c r="Y856" s="24"/>
      <c r="Z856" s="24"/>
      <c r="AA856" s="33"/>
      <c r="AB856" s="33"/>
      <c r="AC856" s="33"/>
      <c r="AD856" s="33"/>
      <c r="AE856" s="34"/>
    </row>
    <row r="857" spans="1:31" ht="79.95" customHeight="1" x14ac:dyDescent="0.3">
      <c r="A857" s="159" t="s">
        <v>1348</v>
      </c>
      <c r="B857" s="86" t="s">
        <v>1945</v>
      </c>
      <c r="C857" s="236" t="s">
        <v>1946</v>
      </c>
      <c r="D857" s="318" t="s">
        <v>1947</v>
      </c>
      <c r="E857" s="62"/>
      <c r="F857" s="62"/>
      <c r="G857" s="62"/>
      <c r="H857" s="304" t="s">
        <v>270</v>
      </c>
      <c r="I857" s="134">
        <v>1</v>
      </c>
      <c r="J857" s="84" t="s">
        <v>1728</v>
      </c>
      <c r="K857" s="62" t="s">
        <v>592</v>
      </c>
      <c r="L857" s="99" t="s">
        <v>1485</v>
      </c>
      <c r="M857" s="79">
        <v>2026</v>
      </c>
      <c r="N857" s="22"/>
      <c r="O857" s="23"/>
      <c r="P857" s="23"/>
      <c r="Q857" s="23"/>
      <c r="R857" s="23"/>
      <c r="S857" s="24"/>
      <c r="T857" s="24"/>
      <c r="U857" s="24"/>
      <c r="V857" s="24"/>
      <c r="W857" s="25"/>
      <c r="X857" s="24"/>
      <c r="Y857" s="24"/>
      <c r="Z857" s="24"/>
      <c r="AA857" s="33"/>
      <c r="AB857" s="33"/>
      <c r="AC857" s="33"/>
      <c r="AD857" s="33"/>
      <c r="AE857" s="34"/>
    </row>
    <row r="858" spans="1:31" ht="79.95" customHeight="1" x14ac:dyDescent="0.3">
      <c r="A858" s="159" t="s">
        <v>1348</v>
      </c>
      <c r="B858" s="86" t="s">
        <v>1945</v>
      </c>
      <c r="C858" s="236" t="s">
        <v>1946</v>
      </c>
      <c r="D858" s="318" t="s">
        <v>1948</v>
      </c>
      <c r="E858" s="62"/>
      <c r="F858" s="62"/>
      <c r="G858" s="62"/>
      <c r="H858" s="304" t="s">
        <v>270</v>
      </c>
      <c r="I858" s="134">
        <v>1</v>
      </c>
      <c r="J858" s="88" t="s">
        <v>1949</v>
      </c>
      <c r="K858" s="62" t="s">
        <v>592</v>
      </c>
      <c r="L858" s="99" t="s">
        <v>1485</v>
      </c>
      <c r="M858" s="79">
        <v>2026</v>
      </c>
      <c r="N858" s="22"/>
      <c r="O858" s="23"/>
      <c r="P858" s="23"/>
      <c r="Q858" s="23"/>
      <c r="R858" s="23"/>
      <c r="S858" s="24"/>
      <c r="T858" s="24"/>
      <c r="U858" s="24"/>
      <c r="V858" s="24"/>
      <c r="W858" s="25"/>
      <c r="X858" s="24"/>
      <c r="Y858" s="24"/>
      <c r="Z858" s="24"/>
      <c r="AA858" s="33"/>
      <c r="AB858" s="33"/>
      <c r="AC858" s="33"/>
      <c r="AD858" s="33"/>
      <c r="AE858" s="34"/>
    </row>
    <row r="859" spans="1:31" ht="79.95" customHeight="1" x14ac:dyDescent="0.3">
      <c r="A859" s="159" t="s">
        <v>1348</v>
      </c>
      <c r="B859" s="86" t="s">
        <v>1950</v>
      </c>
      <c r="C859" s="87" t="s">
        <v>1951</v>
      </c>
      <c r="D859" s="313" t="s">
        <v>1952</v>
      </c>
      <c r="E859" s="62"/>
      <c r="F859" s="62"/>
      <c r="G859" s="62"/>
      <c r="H859" s="304" t="s">
        <v>270</v>
      </c>
      <c r="I859" s="134">
        <v>1</v>
      </c>
      <c r="J859" s="84" t="s">
        <v>1953</v>
      </c>
      <c r="K859" s="21" t="s">
        <v>226</v>
      </c>
      <c r="L859" s="89" t="s">
        <v>1699</v>
      </c>
      <c r="M859" s="79">
        <v>2026</v>
      </c>
      <c r="N859" s="22"/>
      <c r="O859" s="23"/>
      <c r="P859" s="23"/>
      <c r="Q859" s="23"/>
      <c r="R859" s="23"/>
      <c r="S859" s="24"/>
      <c r="T859" s="24"/>
      <c r="U859" s="24"/>
      <c r="V859" s="24"/>
      <c r="W859" s="25"/>
      <c r="X859" s="24"/>
      <c r="Y859" s="24"/>
      <c r="Z859" s="24"/>
      <c r="AA859" s="33"/>
      <c r="AB859" s="33"/>
      <c r="AC859" s="33"/>
      <c r="AD859" s="33"/>
      <c r="AE859" s="34"/>
    </row>
    <row r="860" spans="1:31" ht="79.95" customHeight="1" x14ac:dyDescent="0.3">
      <c r="A860" s="159" t="s">
        <v>1348</v>
      </c>
      <c r="B860" s="86" t="s">
        <v>1950</v>
      </c>
      <c r="C860" s="87" t="s">
        <v>1951</v>
      </c>
      <c r="D860" s="313" t="s">
        <v>1954</v>
      </c>
      <c r="E860" s="62"/>
      <c r="F860" s="62"/>
      <c r="G860" s="62"/>
      <c r="H860" s="304" t="s">
        <v>270</v>
      </c>
      <c r="I860" s="134">
        <v>1</v>
      </c>
      <c r="J860" s="84" t="s">
        <v>1955</v>
      </c>
      <c r="K860" s="21" t="s">
        <v>226</v>
      </c>
      <c r="L860" s="89" t="s">
        <v>1699</v>
      </c>
      <c r="M860" s="79">
        <v>2026</v>
      </c>
      <c r="N860" s="22"/>
      <c r="O860" s="23"/>
      <c r="P860" s="23"/>
      <c r="Q860" s="23"/>
      <c r="R860" s="23"/>
      <c r="S860" s="24"/>
      <c r="T860" s="24"/>
      <c r="U860" s="24"/>
      <c r="V860" s="24"/>
      <c r="W860" s="25"/>
      <c r="X860" s="24"/>
      <c r="Y860" s="24"/>
      <c r="Z860" s="24"/>
      <c r="AA860" s="33"/>
      <c r="AB860" s="33"/>
      <c r="AC860" s="33"/>
      <c r="AD860" s="33"/>
      <c r="AE860" s="34"/>
    </row>
    <row r="861" spans="1:31" ht="79.95" customHeight="1" x14ac:dyDescent="0.3">
      <c r="A861" s="159" t="s">
        <v>1348</v>
      </c>
      <c r="B861" s="86" t="s">
        <v>1950</v>
      </c>
      <c r="C861" s="87" t="s">
        <v>1951</v>
      </c>
      <c r="D861" s="313" t="s">
        <v>1956</v>
      </c>
      <c r="E861" s="62"/>
      <c r="F861" s="62"/>
      <c r="G861" s="62"/>
      <c r="H861" s="304" t="s">
        <v>270</v>
      </c>
      <c r="I861" s="134">
        <v>1</v>
      </c>
      <c r="J861" s="84" t="s">
        <v>1957</v>
      </c>
      <c r="K861" s="21" t="s">
        <v>226</v>
      </c>
      <c r="L861" s="89" t="s">
        <v>1699</v>
      </c>
      <c r="M861" s="79">
        <v>2026</v>
      </c>
      <c r="N861" s="22"/>
      <c r="O861" s="23"/>
      <c r="P861" s="23"/>
      <c r="Q861" s="23"/>
      <c r="R861" s="23"/>
      <c r="S861" s="24"/>
      <c r="T861" s="24"/>
      <c r="U861" s="24"/>
      <c r="V861" s="24"/>
      <c r="W861" s="25"/>
      <c r="X861" s="24"/>
      <c r="Y861" s="24"/>
      <c r="Z861" s="24"/>
      <c r="AA861" s="33"/>
      <c r="AB861" s="33"/>
      <c r="AC861" s="33"/>
      <c r="AD861" s="33"/>
      <c r="AE861" s="34"/>
    </row>
    <row r="862" spans="1:31" ht="79.95" customHeight="1" x14ac:dyDescent="0.3">
      <c r="A862" s="159" t="s">
        <v>1348</v>
      </c>
      <c r="B862" s="86" t="s">
        <v>1936</v>
      </c>
      <c r="C862" s="87" t="s">
        <v>1958</v>
      </c>
      <c r="D862" s="313" t="s">
        <v>1959</v>
      </c>
      <c r="E862" s="62"/>
      <c r="F862" s="62"/>
      <c r="G862" s="62"/>
      <c r="H862" s="304" t="s">
        <v>270</v>
      </c>
      <c r="I862" s="134">
        <v>1</v>
      </c>
      <c r="J862" s="84" t="s">
        <v>348</v>
      </c>
      <c r="K862" s="21" t="s">
        <v>226</v>
      </c>
      <c r="L862" s="89" t="s">
        <v>1699</v>
      </c>
      <c r="M862" s="79">
        <v>2026</v>
      </c>
      <c r="N862" s="22"/>
      <c r="O862" s="23"/>
      <c r="P862" s="23"/>
      <c r="Q862" s="23"/>
      <c r="R862" s="23"/>
      <c r="S862" s="24"/>
      <c r="T862" s="24"/>
      <c r="U862" s="24"/>
      <c r="V862" s="24"/>
      <c r="W862" s="25"/>
      <c r="X862" s="24"/>
      <c r="Y862" s="24"/>
      <c r="Z862" s="24"/>
      <c r="AA862" s="33"/>
      <c r="AB862" s="33"/>
      <c r="AC862" s="33"/>
      <c r="AD862" s="33"/>
      <c r="AE862" s="34"/>
    </row>
    <row r="863" spans="1:31" ht="79.95" customHeight="1" x14ac:dyDescent="0.3">
      <c r="A863" s="159" t="s">
        <v>1348</v>
      </c>
      <c r="B863" s="86" t="s">
        <v>1936</v>
      </c>
      <c r="C863" s="87" t="s">
        <v>1958</v>
      </c>
      <c r="D863" s="315" t="s">
        <v>1940</v>
      </c>
      <c r="E863" s="62"/>
      <c r="F863" s="62"/>
      <c r="G863" s="62"/>
      <c r="H863" s="304" t="s">
        <v>270</v>
      </c>
      <c r="I863" s="134">
        <v>1</v>
      </c>
      <c r="J863" s="84" t="s">
        <v>1941</v>
      </c>
      <c r="K863" s="21" t="s">
        <v>226</v>
      </c>
      <c r="L863" s="89" t="s">
        <v>1699</v>
      </c>
      <c r="M863" s="79">
        <v>2026</v>
      </c>
      <c r="N863" s="22"/>
      <c r="O863" s="23"/>
      <c r="P863" s="23"/>
      <c r="Q863" s="23"/>
      <c r="R863" s="23"/>
      <c r="S863" s="24"/>
      <c r="T863" s="24"/>
      <c r="U863" s="24"/>
      <c r="V863" s="24"/>
      <c r="W863" s="25"/>
      <c r="X863" s="24"/>
      <c r="Y863" s="24"/>
      <c r="Z863" s="24"/>
      <c r="AA863" s="33"/>
      <c r="AB863" s="33"/>
      <c r="AC863" s="33"/>
      <c r="AD863" s="33"/>
      <c r="AE863" s="34"/>
    </row>
    <row r="864" spans="1:31" ht="79.95" customHeight="1" x14ac:dyDescent="0.3">
      <c r="A864" s="159" t="s">
        <v>1348</v>
      </c>
      <c r="B864" s="86" t="s">
        <v>1936</v>
      </c>
      <c r="C864" s="87" t="s">
        <v>1958</v>
      </c>
      <c r="D864" s="347" t="s">
        <v>1960</v>
      </c>
      <c r="E864" s="62"/>
      <c r="F864" s="62"/>
      <c r="G864" s="62"/>
      <c r="H864" s="304" t="s">
        <v>270</v>
      </c>
      <c r="I864" s="134">
        <v>1</v>
      </c>
      <c r="J864" s="84" t="s">
        <v>274</v>
      </c>
      <c r="K864" s="21" t="s">
        <v>226</v>
      </c>
      <c r="L864" s="89" t="s">
        <v>1699</v>
      </c>
      <c r="M864" s="79">
        <v>2026</v>
      </c>
      <c r="N864" s="22"/>
      <c r="O864" s="23"/>
      <c r="P864" s="23"/>
      <c r="Q864" s="23"/>
      <c r="R864" s="23"/>
      <c r="S864" s="24"/>
      <c r="T864" s="24"/>
      <c r="U864" s="24"/>
      <c r="V864" s="24"/>
      <c r="W864" s="25"/>
      <c r="X864" s="24"/>
      <c r="Y864" s="24"/>
      <c r="Z864" s="24"/>
      <c r="AA864" s="33"/>
      <c r="AB864" s="33"/>
      <c r="AC864" s="33"/>
      <c r="AD864" s="33"/>
      <c r="AE864" s="34"/>
    </row>
    <row r="865" spans="1:31" ht="79.95" customHeight="1" x14ac:dyDescent="0.3">
      <c r="A865" s="159" t="s">
        <v>1348</v>
      </c>
      <c r="B865" s="86" t="s">
        <v>1936</v>
      </c>
      <c r="C865" s="87" t="s">
        <v>1958</v>
      </c>
      <c r="D865" s="313" t="s">
        <v>1943</v>
      </c>
      <c r="E865" s="62"/>
      <c r="F865" s="62"/>
      <c r="G865" s="62"/>
      <c r="H865" s="304" t="s">
        <v>270</v>
      </c>
      <c r="I865" s="134">
        <v>1</v>
      </c>
      <c r="J865" s="84" t="s">
        <v>1944</v>
      </c>
      <c r="K865" s="21" t="s">
        <v>226</v>
      </c>
      <c r="L865" s="89" t="s">
        <v>1699</v>
      </c>
      <c r="M865" s="79">
        <v>2026</v>
      </c>
      <c r="N865" s="22"/>
      <c r="O865" s="23"/>
      <c r="P865" s="23"/>
      <c r="Q865" s="23"/>
      <c r="R865" s="23"/>
      <c r="S865" s="24"/>
      <c r="T865" s="24"/>
      <c r="U865" s="24"/>
      <c r="V865" s="24"/>
      <c r="W865" s="25"/>
      <c r="X865" s="24"/>
      <c r="Y865" s="24"/>
      <c r="Z865" s="24"/>
      <c r="AA865" s="33"/>
      <c r="AB865" s="33"/>
      <c r="AC865" s="33"/>
      <c r="AD865" s="33"/>
      <c r="AE865" s="34"/>
    </row>
    <row r="866" spans="1:31" ht="79.95" customHeight="1" x14ac:dyDescent="0.3">
      <c r="A866" s="159" t="s">
        <v>1348</v>
      </c>
      <c r="B866" s="86" t="s">
        <v>1936</v>
      </c>
      <c r="C866" s="87" t="s">
        <v>1958</v>
      </c>
      <c r="D866" s="315" t="s">
        <v>1938</v>
      </c>
      <c r="E866" s="62"/>
      <c r="F866" s="62"/>
      <c r="G866" s="62"/>
      <c r="H866" s="304" t="s">
        <v>270</v>
      </c>
      <c r="I866" s="134">
        <v>1</v>
      </c>
      <c r="J866" s="84" t="s">
        <v>1939</v>
      </c>
      <c r="K866" s="21" t="s">
        <v>226</v>
      </c>
      <c r="L866" s="89" t="s">
        <v>1699</v>
      </c>
      <c r="M866" s="79">
        <v>2026</v>
      </c>
      <c r="N866" s="22"/>
      <c r="O866" s="23"/>
      <c r="P866" s="23"/>
      <c r="Q866" s="23"/>
      <c r="R866" s="23"/>
      <c r="S866" s="24"/>
      <c r="T866" s="24"/>
      <c r="U866" s="24"/>
      <c r="V866" s="24"/>
      <c r="W866" s="25"/>
      <c r="X866" s="24"/>
      <c r="Y866" s="24"/>
      <c r="Z866" s="24"/>
      <c r="AA866" s="33"/>
      <c r="AB866" s="33"/>
      <c r="AC866" s="33"/>
      <c r="AD866" s="33"/>
      <c r="AE866" s="34"/>
    </row>
    <row r="867" spans="1:31" ht="79.95" customHeight="1" x14ac:dyDescent="0.3">
      <c r="A867" s="159" t="s">
        <v>1348</v>
      </c>
      <c r="B867" s="86" t="s">
        <v>1961</v>
      </c>
      <c r="C867" s="236" t="s">
        <v>1962</v>
      </c>
      <c r="D867" s="318" t="s">
        <v>1963</v>
      </c>
      <c r="E867" s="62"/>
      <c r="F867" s="62"/>
      <c r="G867" s="62"/>
      <c r="H867" s="304" t="s">
        <v>270</v>
      </c>
      <c r="I867" s="134">
        <v>1</v>
      </c>
      <c r="J867" s="84" t="s">
        <v>1964</v>
      </c>
      <c r="K867" s="62" t="s">
        <v>592</v>
      </c>
      <c r="L867" s="99" t="s">
        <v>1485</v>
      </c>
      <c r="M867" s="79">
        <v>2026</v>
      </c>
      <c r="N867" s="22"/>
      <c r="O867" s="23"/>
      <c r="P867" s="23"/>
      <c r="Q867" s="23"/>
      <c r="R867" s="23"/>
      <c r="S867" s="24"/>
      <c r="T867" s="24"/>
      <c r="U867" s="24"/>
      <c r="V867" s="24"/>
      <c r="W867" s="25"/>
      <c r="X867" s="24"/>
      <c r="Y867" s="24"/>
      <c r="Z867" s="24"/>
      <c r="AA867" s="33"/>
      <c r="AB867" s="33"/>
      <c r="AC867" s="33"/>
      <c r="AD867" s="33"/>
      <c r="AE867" s="34"/>
    </row>
    <row r="868" spans="1:31" ht="79.95" customHeight="1" x14ac:dyDescent="0.3">
      <c r="A868" s="159" t="s">
        <v>1348</v>
      </c>
      <c r="B868" s="86" t="s">
        <v>1961</v>
      </c>
      <c r="C868" s="236" t="s">
        <v>1962</v>
      </c>
      <c r="D868" s="318" t="s">
        <v>1816</v>
      </c>
      <c r="E868" s="62"/>
      <c r="F868" s="62"/>
      <c r="G868" s="62"/>
      <c r="H868" s="304" t="s">
        <v>270</v>
      </c>
      <c r="I868" s="134">
        <v>1</v>
      </c>
      <c r="J868" s="242" t="s">
        <v>1965</v>
      </c>
      <c r="K868" s="62" t="s">
        <v>592</v>
      </c>
      <c r="L868" s="99" t="s">
        <v>1485</v>
      </c>
      <c r="M868" s="79">
        <v>2026</v>
      </c>
      <c r="N868" s="22"/>
      <c r="O868" s="23"/>
      <c r="P868" s="23"/>
      <c r="Q868" s="23"/>
      <c r="R868" s="23"/>
      <c r="S868" s="24"/>
      <c r="T868" s="24"/>
      <c r="U868" s="24"/>
      <c r="V868" s="24"/>
      <c r="W868" s="25"/>
      <c r="X868" s="24"/>
      <c r="Y868" s="24"/>
      <c r="Z868" s="24"/>
      <c r="AA868" s="33"/>
      <c r="AB868" s="33"/>
      <c r="AC868" s="33"/>
      <c r="AD868" s="33"/>
      <c r="AE868" s="34"/>
    </row>
    <row r="869" spans="1:31" ht="79.95" customHeight="1" x14ac:dyDescent="0.3">
      <c r="A869" s="159" t="s">
        <v>1348</v>
      </c>
      <c r="B869" s="86" t="s">
        <v>1961</v>
      </c>
      <c r="C869" s="236" t="s">
        <v>1962</v>
      </c>
      <c r="D869" s="313" t="s">
        <v>1814</v>
      </c>
      <c r="E869" s="62"/>
      <c r="F869" s="62"/>
      <c r="G869" s="62"/>
      <c r="H869" s="304" t="s">
        <v>270</v>
      </c>
      <c r="I869" s="134">
        <v>1</v>
      </c>
      <c r="J869" s="88" t="s">
        <v>1966</v>
      </c>
      <c r="K869" s="62" t="s">
        <v>592</v>
      </c>
      <c r="L869" s="99" t="s">
        <v>1485</v>
      </c>
      <c r="M869" s="79">
        <v>2026</v>
      </c>
      <c r="N869" s="22"/>
      <c r="O869" s="23"/>
      <c r="P869" s="23"/>
      <c r="Q869" s="23"/>
      <c r="R869" s="23"/>
      <c r="S869" s="24"/>
      <c r="T869" s="24"/>
      <c r="U869" s="24"/>
      <c r="V869" s="24"/>
      <c r="W869" s="25"/>
      <c r="X869" s="24"/>
      <c r="Y869" s="24"/>
      <c r="Z869" s="24"/>
      <c r="AA869" s="33"/>
      <c r="AB869" s="33"/>
      <c r="AC869" s="33"/>
      <c r="AD869" s="33"/>
      <c r="AE869" s="34"/>
    </row>
    <row r="870" spans="1:31" ht="79.95" customHeight="1" x14ac:dyDescent="0.3">
      <c r="A870" s="159" t="s">
        <v>1348</v>
      </c>
      <c r="B870" s="96" t="s">
        <v>1967</v>
      </c>
      <c r="C870" s="243" t="s">
        <v>1968</v>
      </c>
      <c r="D870" s="313" t="s">
        <v>1715</v>
      </c>
      <c r="E870" s="62"/>
      <c r="F870" s="62"/>
      <c r="G870" s="62"/>
      <c r="H870" s="304" t="s">
        <v>270</v>
      </c>
      <c r="I870" s="134">
        <v>1</v>
      </c>
      <c r="J870" s="84" t="s">
        <v>1716</v>
      </c>
      <c r="K870" s="62" t="s">
        <v>592</v>
      </c>
      <c r="L870" s="99" t="s">
        <v>1485</v>
      </c>
      <c r="M870" s="79">
        <v>2026</v>
      </c>
      <c r="N870" s="22"/>
      <c r="O870" s="23"/>
      <c r="P870" s="23"/>
      <c r="Q870" s="23"/>
      <c r="R870" s="23"/>
      <c r="S870" s="24"/>
      <c r="T870" s="24"/>
      <c r="U870" s="24"/>
      <c r="V870" s="24"/>
      <c r="W870" s="25"/>
      <c r="X870" s="24"/>
      <c r="Y870" s="24"/>
      <c r="Z870" s="24"/>
      <c r="AA870" s="33"/>
      <c r="AB870" s="33"/>
      <c r="AC870" s="33"/>
      <c r="AD870" s="33"/>
      <c r="AE870" s="34"/>
    </row>
    <row r="871" spans="1:31" ht="79.95" customHeight="1" x14ac:dyDescent="0.3">
      <c r="A871" s="159" t="s">
        <v>1348</v>
      </c>
      <c r="B871" s="244" t="s">
        <v>1969</v>
      </c>
      <c r="C871" s="245" t="s">
        <v>1970</v>
      </c>
      <c r="D871" s="314" t="s">
        <v>1971</v>
      </c>
      <c r="E871" s="62"/>
      <c r="F871" s="62"/>
      <c r="G871" s="62"/>
      <c r="H871" s="304" t="s">
        <v>270</v>
      </c>
      <c r="I871" s="134">
        <v>1</v>
      </c>
      <c r="J871" s="88" t="s">
        <v>1941</v>
      </c>
      <c r="K871" s="62" t="s">
        <v>592</v>
      </c>
      <c r="L871" s="99" t="s">
        <v>1485</v>
      </c>
      <c r="M871" s="79">
        <v>2026</v>
      </c>
      <c r="N871" s="22"/>
      <c r="O871" s="23"/>
      <c r="P871" s="23"/>
      <c r="Q871" s="23"/>
      <c r="R871" s="23"/>
      <c r="S871" s="24"/>
      <c r="T871" s="24"/>
      <c r="U871" s="24"/>
      <c r="V871" s="24"/>
      <c r="W871" s="25"/>
      <c r="X871" s="24"/>
      <c r="Y871" s="24"/>
      <c r="Z871" s="24"/>
      <c r="AA871" s="33"/>
      <c r="AB871" s="33"/>
      <c r="AC871" s="33"/>
      <c r="AD871" s="33"/>
      <c r="AE871" s="34"/>
    </row>
    <row r="872" spans="1:31" ht="79.95" customHeight="1" x14ac:dyDescent="0.3">
      <c r="A872" s="159" t="s">
        <v>1348</v>
      </c>
      <c r="B872" s="244" t="s">
        <v>1969</v>
      </c>
      <c r="C872" s="245" t="s">
        <v>1970</v>
      </c>
      <c r="D872" s="314" t="s">
        <v>1972</v>
      </c>
      <c r="E872" s="62"/>
      <c r="F872" s="62"/>
      <c r="G872" s="62"/>
      <c r="H872" s="304" t="s">
        <v>270</v>
      </c>
      <c r="I872" s="134">
        <v>1</v>
      </c>
      <c r="J872" s="88" t="s">
        <v>1973</v>
      </c>
      <c r="K872" s="62" t="s">
        <v>592</v>
      </c>
      <c r="L872" s="99" t="s">
        <v>1485</v>
      </c>
      <c r="M872" s="79">
        <v>2026</v>
      </c>
      <c r="N872" s="22"/>
      <c r="O872" s="23"/>
      <c r="P872" s="23"/>
      <c r="Q872" s="23"/>
      <c r="R872" s="23"/>
      <c r="S872" s="24"/>
      <c r="T872" s="24"/>
      <c r="U872" s="24"/>
      <c r="V872" s="24"/>
      <c r="W872" s="25"/>
      <c r="X872" s="24"/>
      <c r="Y872" s="24"/>
      <c r="Z872" s="24"/>
      <c r="AA872" s="33"/>
      <c r="AB872" s="33"/>
      <c r="AC872" s="33"/>
      <c r="AD872" s="33"/>
      <c r="AE872" s="34"/>
    </row>
    <row r="873" spans="1:31" ht="79.95" customHeight="1" x14ac:dyDescent="0.3">
      <c r="A873" s="159" t="s">
        <v>1348</v>
      </c>
      <c r="B873" s="244" t="s">
        <v>1969</v>
      </c>
      <c r="C873" s="245" t="s">
        <v>1970</v>
      </c>
      <c r="D873" s="315" t="s">
        <v>1863</v>
      </c>
      <c r="E873" s="62"/>
      <c r="F873" s="62"/>
      <c r="G873" s="62"/>
      <c r="H873" s="304" t="s">
        <v>270</v>
      </c>
      <c r="I873" s="134">
        <v>1</v>
      </c>
      <c r="J873" s="84" t="s">
        <v>1974</v>
      </c>
      <c r="K873" s="62" t="s">
        <v>592</v>
      </c>
      <c r="L873" s="99" t="s">
        <v>1485</v>
      </c>
      <c r="M873" s="79">
        <v>2026</v>
      </c>
      <c r="N873" s="22"/>
      <c r="O873" s="23"/>
      <c r="P873" s="23"/>
      <c r="Q873" s="23"/>
      <c r="R873" s="23"/>
      <c r="S873" s="24"/>
      <c r="T873" s="24"/>
      <c r="U873" s="24"/>
      <c r="V873" s="24"/>
      <c r="W873" s="25"/>
      <c r="X873" s="24"/>
      <c r="Y873" s="24"/>
      <c r="Z873" s="24"/>
      <c r="AA873" s="33"/>
      <c r="AB873" s="33"/>
      <c r="AC873" s="33"/>
      <c r="AD873" s="33"/>
      <c r="AE873" s="34"/>
    </row>
    <row r="874" spans="1:31" ht="79.95" customHeight="1" x14ac:dyDescent="0.3">
      <c r="A874" s="159" t="s">
        <v>1348</v>
      </c>
      <c r="B874" s="97" t="s">
        <v>1714</v>
      </c>
      <c r="C874" s="246" t="s">
        <v>1975</v>
      </c>
      <c r="D874" s="315" t="s">
        <v>1976</v>
      </c>
      <c r="E874" s="62"/>
      <c r="F874" s="62"/>
      <c r="G874" s="62"/>
      <c r="H874" s="304" t="s">
        <v>270</v>
      </c>
      <c r="I874" s="134">
        <v>1</v>
      </c>
      <c r="J874" s="84" t="s">
        <v>1716</v>
      </c>
      <c r="K874" s="62" t="s">
        <v>592</v>
      </c>
      <c r="L874" s="99" t="s">
        <v>1485</v>
      </c>
      <c r="M874" s="79">
        <v>2026</v>
      </c>
      <c r="N874" s="22"/>
      <c r="O874" s="23"/>
      <c r="P874" s="23"/>
      <c r="Q874" s="23"/>
      <c r="R874" s="23"/>
      <c r="S874" s="24"/>
      <c r="T874" s="24"/>
      <c r="U874" s="24"/>
      <c r="V874" s="24"/>
      <c r="W874" s="25"/>
      <c r="X874" s="24"/>
      <c r="Y874" s="24"/>
      <c r="Z874" s="24"/>
      <c r="AA874" s="33"/>
      <c r="AB874" s="33"/>
      <c r="AC874" s="33"/>
      <c r="AD874" s="33"/>
      <c r="AE874" s="34"/>
    </row>
    <row r="875" spans="1:31" ht="79.95" customHeight="1" x14ac:dyDescent="0.3">
      <c r="A875" s="159" t="s">
        <v>1348</v>
      </c>
      <c r="B875" s="97" t="s">
        <v>1977</v>
      </c>
      <c r="C875" s="246" t="s">
        <v>1975</v>
      </c>
      <c r="D875" s="314" t="s">
        <v>1978</v>
      </c>
      <c r="E875" s="62"/>
      <c r="F875" s="62"/>
      <c r="G875" s="62"/>
      <c r="H875" s="304" t="s">
        <v>270</v>
      </c>
      <c r="I875" s="134">
        <v>1</v>
      </c>
      <c r="J875" s="88" t="s">
        <v>1979</v>
      </c>
      <c r="K875" s="62" t="s">
        <v>592</v>
      </c>
      <c r="L875" s="99" t="s">
        <v>1485</v>
      </c>
      <c r="M875" s="79">
        <v>2026</v>
      </c>
      <c r="N875" s="22"/>
      <c r="O875" s="23"/>
      <c r="P875" s="23"/>
      <c r="Q875" s="23"/>
      <c r="R875" s="23"/>
      <c r="S875" s="24"/>
      <c r="T875" s="24"/>
      <c r="U875" s="24"/>
      <c r="V875" s="24"/>
      <c r="W875" s="25"/>
      <c r="X875" s="24"/>
      <c r="Y875" s="24"/>
      <c r="Z875" s="24"/>
      <c r="AA875" s="33"/>
      <c r="AB875" s="33"/>
      <c r="AC875" s="33"/>
      <c r="AD875" s="33"/>
      <c r="AE875" s="34"/>
    </row>
    <row r="876" spans="1:31" ht="79.95" customHeight="1" x14ac:dyDescent="0.3">
      <c r="A876" s="159" t="s">
        <v>1348</v>
      </c>
      <c r="B876" s="97" t="s">
        <v>1980</v>
      </c>
      <c r="C876" s="246" t="s">
        <v>1975</v>
      </c>
      <c r="D876" s="314" t="s">
        <v>1972</v>
      </c>
      <c r="E876" s="62"/>
      <c r="F876" s="62"/>
      <c r="G876" s="62"/>
      <c r="H876" s="304" t="s">
        <v>270</v>
      </c>
      <c r="I876" s="134">
        <v>1</v>
      </c>
      <c r="J876" s="88" t="s">
        <v>1981</v>
      </c>
      <c r="K876" s="62" t="s">
        <v>592</v>
      </c>
      <c r="L876" s="99" t="s">
        <v>1485</v>
      </c>
      <c r="M876" s="79">
        <v>2026</v>
      </c>
      <c r="N876" s="22"/>
      <c r="O876" s="23"/>
      <c r="P876" s="23"/>
      <c r="Q876" s="23"/>
      <c r="R876" s="23"/>
      <c r="S876" s="24"/>
      <c r="T876" s="24"/>
      <c r="U876" s="24"/>
      <c r="V876" s="24"/>
      <c r="W876" s="25"/>
      <c r="X876" s="24"/>
      <c r="Y876" s="24"/>
      <c r="Z876" s="24"/>
      <c r="AA876" s="33"/>
      <c r="AB876" s="33"/>
      <c r="AC876" s="33"/>
      <c r="AD876" s="33"/>
      <c r="AE876" s="34"/>
    </row>
    <row r="877" spans="1:31" ht="79.95" customHeight="1" x14ac:dyDescent="0.3">
      <c r="A877" s="159" t="s">
        <v>1348</v>
      </c>
      <c r="B877" s="97" t="s">
        <v>1980</v>
      </c>
      <c r="C877" s="246" t="s">
        <v>1975</v>
      </c>
      <c r="D877" s="314" t="s">
        <v>1982</v>
      </c>
      <c r="E877" s="62"/>
      <c r="F877" s="62"/>
      <c r="G877" s="62"/>
      <c r="H877" s="304" t="s">
        <v>270</v>
      </c>
      <c r="I877" s="134">
        <v>1</v>
      </c>
      <c r="J877" s="88" t="s">
        <v>1983</v>
      </c>
      <c r="K877" s="62" t="s">
        <v>592</v>
      </c>
      <c r="L877" s="99" t="s">
        <v>1485</v>
      </c>
      <c r="M877" s="79">
        <v>2026</v>
      </c>
      <c r="N877" s="22"/>
      <c r="O877" s="23"/>
      <c r="P877" s="23"/>
      <c r="Q877" s="23"/>
      <c r="R877" s="23"/>
      <c r="S877" s="24"/>
      <c r="T877" s="24"/>
      <c r="U877" s="24"/>
      <c r="V877" s="24"/>
      <c r="W877" s="25"/>
      <c r="X877" s="24"/>
      <c r="Y877" s="24"/>
      <c r="Z877" s="24"/>
      <c r="AA877" s="33"/>
      <c r="AB877" s="33"/>
      <c r="AC877" s="33"/>
      <c r="AD877" s="33"/>
      <c r="AE877" s="34"/>
    </row>
    <row r="878" spans="1:31" ht="79.95" customHeight="1" x14ac:dyDescent="0.3">
      <c r="A878" s="159" t="s">
        <v>1348</v>
      </c>
      <c r="B878" s="96" t="s">
        <v>1984</v>
      </c>
      <c r="C878" s="247" t="s">
        <v>1985</v>
      </c>
      <c r="D878" s="314" t="s">
        <v>1971</v>
      </c>
      <c r="E878" s="62"/>
      <c r="F878" s="62"/>
      <c r="G878" s="62"/>
      <c r="H878" s="304" t="s">
        <v>270</v>
      </c>
      <c r="I878" s="134">
        <v>1</v>
      </c>
      <c r="J878" s="88" t="s">
        <v>1986</v>
      </c>
      <c r="K878" s="62" t="s">
        <v>592</v>
      </c>
      <c r="L878" s="99" t="s">
        <v>1485</v>
      </c>
      <c r="M878" s="79">
        <v>2026</v>
      </c>
      <c r="N878" s="22"/>
      <c r="O878" s="23"/>
      <c r="P878" s="23"/>
      <c r="Q878" s="23"/>
      <c r="R878" s="23"/>
      <c r="S878" s="24"/>
      <c r="T878" s="24"/>
      <c r="U878" s="24"/>
      <c r="V878" s="24"/>
      <c r="W878" s="25"/>
      <c r="X878" s="24"/>
      <c r="Y878" s="24"/>
      <c r="Z878" s="24"/>
      <c r="AA878" s="33"/>
      <c r="AB878" s="33"/>
      <c r="AC878" s="33"/>
      <c r="AD878" s="33"/>
      <c r="AE878" s="34"/>
    </row>
    <row r="879" spans="1:31" ht="79.95" customHeight="1" x14ac:dyDescent="0.3">
      <c r="A879" s="159" t="s">
        <v>1348</v>
      </c>
      <c r="B879" s="248" t="s">
        <v>1987</v>
      </c>
      <c r="C879" s="249" t="s">
        <v>1988</v>
      </c>
      <c r="D879" s="315" t="s">
        <v>1989</v>
      </c>
      <c r="E879" s="62"/>
      <c r="F879" s="62"/>
      <c r="G879" s="62"/>
      <c r="H879" s="304" t="s">
        <v>270</v>
      </c>
      <c r="I879" s="134">
        <v>1</v>
      </c>
      <c r="J879" s="84" t="s">
        <v>1990</v>
      </c>
      <c r="K879" s="21" t="s">
        <v>226</v>
      </c>
      <c r="L879" s="89" t="s">
        <v>1699</v>
      </c>
      <c r="M879" s="79">
        <v>2026</v>
      </c>
      <c r="N879" s="22"/>
      <c r="O879" s="23"/>
      <c r="P879" s="23"/>
      <c r="Q879" s="23"/>
      <c r="R879" s="23"/>
      <c r="S879" s="24"/>
      <c r="T879" s="24"/>
      <c r="U879" s="24"/>
      <c r="V879" s="24"/>
      <c r="W879" s="25"/>
      <c r="X879" s="24"/>
      <c r="Y879" s="24"/>
      <c r="Z879" s="24"/>
      <c r="AA879" s="33"/>
      <c r="AB879" s="33"/>
      <c r="AC879" s="33"/>
      <c r="AD879" s="33"/>
      <c r="AE879" s="34"/>
    </row>
    <row r="880" spans="1:31" ht="79.95" customHeight="1" x14ac:dyDescent="0.3">
      <c r="A880" s="159" t="s">
        <v>1348</v>
      </c>
      <c r="B880" s="86" t="s">
        <v>1991</v>
      </c>
      <c r="C880" s="87" t="s">
        <v>1992</v>
      </c>
      <c r="D880" s="356" t="s">
        <v>1993</v>
      </c>
      <c r="E880" s="62"/>
      <c r="F880" s="62"/>
      <c r="G880" s="62"/>
      <c r="H880" s="304" t="s">
        <v>270</v>
      </c>
      <c r="I880" s="134">
        <v>1</v>
      </c>
      <c r="J880" s="250" t="s">
        <v>1994</v>
      </c>
      <c r="K880" s="62" t="s">
        <v>592</v>
      </c>
      <c r="L880" s="89" t="s">
        <v>1995</v>
      </c>
      <c r="M880" s="79">
        <v>2026</v>
      </c>
      <c r="N880" s="22"/>
      <c r="O880" s="23"/>
      <c r="P880" s="23"/>
      <c r="Q880" s="23"/>
      <c r="R880" s="23"/>
      <c r="S880" s="24"/>
      <c r="T880" s="24"/>
      <c r="U880" s="24"/>
      <c r="V880" s="24"/>
      <c r="W880" s="25"/>
      <c r="X880" s="24"/>
      <c r="Y880" s="24"/>
      <c r="Z880" s="24"/>
      <c r="AA880" s="33"/>
      <c r="AB880" s="33"/>
      <c r="AC880" s="33"/>
      <c r="AD880" s="33"/>
      <c r="AE880" s="34"/>
    </row>
    <row r="881" spans="1:31" ht="79.95" customHeight="1" x14ac:dyDescent="0.3">
      <c r="A881" s="159" t="s">
        <v>1348</v>
      </c>
      <c r="B881" s="86" t="s">
        <v>1991</v>
      </c>
      <c r="C881" s="87" t="s">
        <v>1992</v>
      </c>
      <c r="D881" s="315" t="s">
        <v>1996</v>
      </c>
      <c r="E881" s="62"/>
      <c r="F881" s="62"/>
      <c r="G881" s="62"/>
      <c r="H881" s="304" t="s">
        <v>270</v>
      </c>
      <c r="I881" s="134">
        <v>1</v>
      </c>
      <c r="J881" s="251" t="s">
        <v>1997</v>
      </c>
      <c r="K881" s="62" t="s">
        <v>592</v>
      </c>
      <c r="L881" s="89" t="s">
        <v>1995</v>
      </c>
      <c r="M881" s="79">
        <v>2026</v>
      </c>
      <c r="N881" s="22"/>
      <c r="O881" s="23"/>
      <c r="P881" s="23"/>
      <c r="Q881" s="23"/>
      <c r="R881" s="23"/>
      <c r="S881" s="24"/>
      <c r="T881" s="24"/>
      <c r="U881" s="24"/>
      <c r="V881" s="24"/>
      <c r="W881" s="25"/>
      <c r="X881" s="24"/>
      <c r="Y881" s="24"/>
      <c r="Z881" s="24"/>
      <c r="AA881" s="33"/>
      <c r="AB881" s="33"/>
      <c r="AC881" s="33"/>
      <c r="AD881" s="33"/>
      <c r="AE881" s="34"/>
    </row>
    <row r="882" spans="1:31" ht="79.95" customHeight="1" x14ac:dyDescent="0.3">
      <c r="A882" s="159" t="s">
        <v>1348</v>
      </c>
      <c r="B882" s="86" t="s">
        <v>1991</v>
      </c>
      <c r="C882" s="87" t="s">
        <v>1992</v>
      </c>
      <c r="D882" s="356" t="s">
        <v>1998</v>
      </c>
      <c r="E882" s="62"/>
      <c r="F882" s="62"/>
      <c r="G882" s="62"/>
      <c r="H882" s="304" t="s">
        <v>270</v>
      </c>
      <c r="I882" s="134">
        <v>1</v>
      </c>
      <c r="J882" s="251" t="s">
        <v>1999</v>
      </c>
      <c r="K882" s="62" t="s">
        <v>592</v>
      </c>
      <c r="L882" s="89" t="s">
        <v>1995</v>
      </c>
      <c r="M882" s="79">
        <v>2026</v>
      </c>
      <c r="N882" s="22"/>
      <c r="O882" s="23"/>
      <c r="P882" s="23"/>
      <c r="Q882" s="23"/>
      <c r="R882" s="23"/>
      <c r="S882" s="24"/>
      <c r="T882" s="24"/>
      <c r="U882" s="24"/>
      <c r="V882" s="24"/>
      <c r="W882" s="25"/>
      <c r="X882" s="24"/>
      <c r="Y882" s="24"/>
      <c r="Z882" s="24"/>
      <c r="AA882" s="33"/>
      <c r="AB882" s="33"/>
      <c r="AC882" s="33"/>
      <c r="AD882" s="33"/>
      <c r="AE882" s="34"/>
    </row>
    <row r="883" spans="1:31" ht="79.95" customHeight="1" x14ac:dyDescent="0.3">
      <c r="A883" s="159" t="s">
        <v>1348</v>
      </c>
      <c r="B883" s="86" t="s">
        <v>2000</v>
      </c>
      <c r="C883" s="87" t="s">
        <v>2001</v>
      </c>
      <c r="D883" s="313" t="s">
        <v>2002</v>
      </c>
      <c r="E883" s="62"/>
      <c r="F883" s="62"/>
      <c r="G883" s="62"/>
      <c r="H883" s="304" t="s">
        <v>270</v>
      </c>
      <c r="I883" s="134">
        <v>1</v>
      </c>
      <c r="J883" s="84" t="s">
        <v>2003</v>
      </c>
      <c r="K883" s="62" t="s">
        <v>592</v>
      </c>
      <c r="L883" s="89" t="s">
        <v>1742</v>
      </c>
      <c r="M883" s="79">
        <v>2026</v>
      </c>
      <c r="N883" s="22"/>
      <c r="O883" s="23"/>
      <c r="P883" s="23"/>
      <c r="Q883" s="23"/>
      <c r="R883" s="23"/>
      <c r="S883" s="24"/>
      <c r="T883" s="24"/>
      <c r="U883" s="24"/>
      <c r="V883" s="24"/>
      <c r="W883" s="25"/>
      <c r="X883" s="24"/>
      <c r="Y883" s="24"/>
      <c r="Z883" s="24"/>
      <c r="AA883" s="33"/>
      <c r="AB883" s="33"/>
      <c r="AC883" s="33"/>
      <c r="AD883" s="33"/>
      <c r="AE883" s="34"/>
    </row>
    <row r="884" spans="1:31" ht="79.95" customHeight="1" x14ac:dyDescent="0.3">
      <c r="A884" s="159" t="s">
        <v>1348</v>
      </c>
      <c r="B884" s="86" t="s">
        <v>2000</v>
      </c>
      <c r="C884" s="87" t="s">
        <v>2001</v>
      </c>
      <c r="D884" s="313" t="s">
        <v>2004</v>
      </c>
      <c r="E884" s="62"/>
      <c r="F884" s="62"/>
      <c r="G884" s="62"/>
      <c r="H884" s="304" t="s">
        <v>270</v>
      </c>
      <c r="I884" s="134">
        <v>1</v>
      </c>
      <c r="J884" s="84" t="s">
        <v>2005</v>
      </c>
      <c r="K884" s="62" t="s">
        <v>592</v>
      </c>
      <c r="L884" s="89" t="s">
        <v>1742</v>
      </c>
      <c r="M884" s="79">
        <v>2026</v>
      </c>
      <c r="N884" s="22"/>
      <c r="O884" s="23"/>
      <c r="P884" s="23"/>
      <c r="Q884" s="23"/>
      <c r="R884" s="23"/>
      <c r="S884" s="24"/>
      <c r="T884" s="24"/>
      <c r="U884" s="24"/>
      <c r="V884" s="24"/>
      <c r="W884" s="25"/>
      <c r="X884" s="24"/>
      <c r="Y884" s="24"/>
      <c r="Z884" s="24"/>
      <c r="AA884" s="33"/>
      <c r="AB884" s="33"/>
      <c r="AC884" s="33"/>
      <c r="AD884" s="33"/>
      <c r="AE884" s="34"/>
    </row>
    <row r="885" spans="1:31" ht="79.95" customHeight="1" x14ac:dyDescent="0.3">
      <c r="A885" s="159" t="s">
        <v>1348</v>
      </c>
      <c r="B885" s="86" t="s">
        <v>2000</v>
      </c>
      <c r="C885" s="87" t="s">
        <v>2001</v>
      </c>
      <c r="D885" s="313" t="s">
        <v>2006</v>
      </c>
      <c r="E885" s="62"/>
      <c r="F885" s="62"/>
      <c r="G885" s="62"/>
      <c r="H885" s="304" t="s">
        <v>270</v>
      </c>
      <c r="I885" s="134">
        <v>1</v>
      </c>
      <c r="J885" s="84" t="s">
        <v>2007</v>
      </c>
      <c r="K885" s="62" t="s">
        <v>592</v>
      </c>
      <c r="L885" s="89" t="s">
        <v>1742</v>
      </c>
      <c r="M885" s="79">
        <v>2026</v>
      </c>
      <c r="N885" s="22"/>
      <c r="O885" s="23"/>
      <c r="P885" s="23"/>
      <c r="Q885" s="23"/>
      <c r="R885" s="23"/>
      <c r="S885" s="24"/>
      <c r="T885" s="24"/>
      <c r="U885" s="24"/>
      <c r="V885" s="24"/>
      <c r="W885" s="25"/>
      <c r="X885" s="24"/>
      <c r="Y885" s="24"/>
      <c r="Z885" s="24"/>
      <c r="AA885" s="33"/>
      <c r="AB885" s="33"/>
      <c r="AC885" s="33"/>
      <c r="AD885" s="33"/>
      <c r="AE885" s="34"/>
    </row>
    <row r="886" spans="1:31" ht="79.95" customHeight="1" x14ac:dyDescent="0.3">
      <c r="A886" s="159" t="s">
        <v>1348</v>
      </c>
      <c r="B886" s="252" t="s">
        <v>2008</v>
      </c>
      <c r="C886" s="87" t="s">
        <v>2009</v>
      </c>
      <c r="D886" s="315" t="s">
        <v>2010</v>
      </c>
      <c r="E886" s="62"/>
      <c r="F886" s="62"/>
      <c r="G886" s="62"/>
      <c r="H886" s="304" t="s">
        <v>270</v>
      </c>
      <c r="I886" s="134">
        <v>1</v>
      </c>
      <c r="J886" s="84" t="s">
        <v>2011</v>
      </c>
      <c r="K886" s="21" t="s">
        <v>226</v>
      </c>
      <c r="L886" s="89" t="s">
        <v>1699</v>
      </c>
      <c r="M886" s="79">
        <v>2026</v>
      </c>
      <c r="N886" s="22"/>
      <c r="O886" s="23"/>
      <c r="P886" s="23"/>
      <c r="Q886" s="23"/>
      <c r="R886" s="23"/>
      <c r="S886" s="24"/>
      <c r="T886" s="24"/>
      <c r="U886" s="24"/>
      <c r="V886" s="24"/>
      <c r="W886" s="25"/>
      <c r="X886" s="24"/>
      <c r="Y886" s="24"/>
      <c r="Z886" s="24"/>
      <c r="AA886" s="33"/>
      <c r="AB886" s="33"/>
      <c r="AC886" s="33"/>
      <c r="AD886" s="33"/>
      <c r="AE886" s="34"/>
    </row>
    <row r="887" spans="1:31" ht="79.95" customHeight="1" x14ac:dyDescent="0.3">
      <c r="A887" s="159" t="s">
        <v>1348</v>
      </c>
      <c r="B887" s="97" t="s">
        <v>2012</v>
      </c>
      <c r="C887" s="87" t="s">
        <v>2013</v>
      </c>
      <c r="D887" s="313" t="s">
        <v>2014</v>
      </c>
      <c r="E887" s="62"/>
      <c r="F887" s="62"/>
      <c r="G887" s="62"/>
      <c r="H887" s="304" t="s">
        <v>270</v>
      </c>
      <c r="I887" s="134">
        <v>1</v>
      </c>
      <c r="J887" s="84" t="s">
        <v>2015</v>
      </c>
      <c r="K887" s="21" t="s">
        <v>226</v>
      </c>
      <c r="L887" s="89" t="s">
        <v>1699</v>
      </c>
      <c r="M887" s="79">
        <v>2026</v>
      </c>
      <c r="N887" s="22"/>
      <c r="O887" s="23"/>
      <c r="P887" s="23"/>
      <c r="Q887" s="23"/>
      <c r="R887" s="23"/>
      <c r="S887" s="24"/>
      <c r="T887" s="24"/>
      <c r="U887" s="24"/>
      <c r="V887" s="24"/>
      <c r="W887" s="25"/>
      <c r="X887" s="24"/>
      <c r="Y887" s="24"/>
      <c r="Z887" s="24"/>
      <c r="AA887" s="33"/>
      <c r="AB887" s="33"/>
      <c r="AC887" s="33"/>
      <c r="AD887" s="33"/>
      <c r="AE887" s="34"/>
    </row>
    <row r="888" spans="1:31" ht="79.95" customHeight="1" x14ac:dyDescent="0.3">
      <c r="A888" s="159" t="s">
        <v>1348</v>
      </c>
      <c r="B888" s="97" t="s">
        <v>2012</v>
      </c>
      <c r="C888" s="87" t="s">
        <v>2013</v>
      </c>
      <c r="D888" s="313" t="s">
        <v>2016</v>
      </c>
      <c r="E888" s="62"/>
      <c r="F888" s="62"/>
      <c r="G888" s="62"/>
      <c r="H888" s="304" t="s">
        <v>270</v>
      </c>
      <c r="I888" s="134">
        <v>1</v>
      </c>
      <c r="J888" s="84" t="s">
        <v>2017</v>
      </c>
      <c r="K888" s="21" t="s">
        <v>226</v>
      </c>
      <c r="L888" s="89" t="s">
        <v>1699</v>
      </c>
      <c r="M888" s="79">
        <v>2026</v>
      </c>
      <c r="N888" s="22"/>
      <c r="O888" s="23"/>
      <c r="P888" s="23"/>
      <c r="Q888" s="23"/>
      <c r="R888" s="23"/>
      <c r="S888" s="24"/>
      <c r="T888" s="24"/>
      <c r="U888" s="24"/>
      <c r="V888" s="24"/>
      <c r="W888" s="25"/>
      <c r="X888" s="24"/>
      <c r="Y888" s="24"/>
      <c r="Z888" s="24"/>
      <c r="AA888" s="33"/>
      <c r="AB888" s="33"/>
      <c r="AC888" s="33"/>
      <c r="AD888" s="33"/>
      <c r="AE888" s="34"/>
    </row>
    <row r="889" spans="1:31" ht="79.95" customHeight="1" x14ac:dyDescent="0.3">
      <c r="A889" s="159" t="s">
        <v>1348</v>
      </c>
      <c r="B889" s="97" t="s">
        <v>2012</v>
      </c>
      <c r="C889" s="87" t="s">
        <v>2013</v>
      </c>
      <c r="D889" s="315" t="s">
        <v>2018</v>
      </c>
      <c r="E889" s="62"/>
      <c r="F889" s="62"/>
      <c r="G889" s="62"/>
      <c r="H889" s="304" t="s">
        <v>270</v>
      </c>
      <c r="I889" s="134">
        <v>1</v>
      </c>
      <c r="J889" s="84" t="s">
        <v>2019</v>
      </c>
      <c r="K889" s="21" t="s">
        <v>226</v>
      </c>
      <c r="L889" s="89" t="s">
        <v>1699</v>
      </c>
      <c r="M889" s="79">
        <v>2026</v>
      </c>
      <c r="N889" s="22"/>
      <c r="O889" s="23"/>
      <c r="P889" s="23"/>
      <c r="Q889" s="23"/>
      <c r="R889" s="23"/>
      <c r="S889" s="24"/>
      <c r="T889" s="24"/>
      <c r="U889" s="24"/>
      <c r="V889" s="24"/>
      <c r="W889" s="25"/>
      <c r="X889" s="24"/>
      <c r="Y889" s="24"/>
      <c r="Z889" s="24"/>
      <c r="AA889" s="33"/>
      <c r="AB889" s="33"/>
      <c r="AC889" s="33"/>
      <c r="AD889" s="33"/>
      <c r="AE889" s="34"/>
    </row>
    <row r="890" spans="1:31" ht="79.95" customHeight="1" x14ac:dyDescent="0.3">
      <c r="A890" s="159" t="s">
        <v>1348</v>
      </c>
      <c r="B890" s="97" t="s">
        <v>2020</v>
      </c>
      <c r="C890" s="87" t="s">
        <v>2021</v>
      </c>
      <c r="D890" s="313" t="s">
        <v>2022</v>
      </c>
      <c r="E890" s="62"/>
      <c r="F890" s="62"/>
      <c r="G890" s="62"/>
      <c r="H890" s="304" t="s">
        <v>270</v>
      </c>
      <c r="I890" s="134">
        <v>1</v>
      </c>
      <c r="J890" s="84" t="s">
        <v>2023</v>
      </c>
      <c r="K890" s="21" t="s">
        <v>226</v>
      </c>
      <c r="L890" s="89" t="s">
        <v>1699</v>
      </c>
      <c r="M890" s="79">
        <v>2026</v>
      </c>
      <c r="N890" s="22"/>
      <c r="O890" s="23"/>
      <c r="P890" s="23"/>
      <c r="Q890" s="23"/>
      <c r="R890" s="23"/>
      <c r="S890" s="24"/>
      <c r="T890" s="24"/>
      <c r="U890" s="24"/>
      <c r="V890" s="24"/>
      <c r="W890" s="25"/>
      <c r="X890" s="24"/>
      <c r="Y890" s="24"/>
      <c r="Z890" s="24"/>
      <c r="AA890" s="33"/>
      <c r="AB890" s="33"/>
      <c r="AC890" s="33"/>
      <c r="AD890" s="33"/>
      <c r="AE890" s="34"/>
    </row>
    <row r="891" spans="1:31" ht="79.95" customHeight="1" x14ac:dyDescent="0.3">
      <c r="A891" s="159" t="s">
        <v>1348</v>
      </c>
      <c r="B891" s="97" t="s">
        <v>2020</v>
      </c>
      <c r="C891" s="87" t="s">
        <v>2021</v>
      </c>
      <c r="D891" s="315" t="s">
        <v>2024</v>
      </c>
      <c r="E891" s="62"/>
      <c r="F891" s="62"/>
      <c r="G891" s="62"/>
      <c r="H891" s="304" t="s">
        <v>270</v>
      </c>
      <c r="I891" s="134">
        <v>1</v>
      </c>
      <c r="J891" s="84" t="s">
        <v>2025</v>
      </c>
      <c r="K891" s="21" t="s">
        <v>226</v>
      </c>
      <c r="L891" s="89" t="s">
        <v>1699</v>
      </c>
      <c r="M891" s="79">
        <v>2026</v>
      </c>
      <c r="N891" s="22"/>
      <c r="O891" s="23"/>
      <c r="P891" s="23"/>
      <c r="Q891" s="23"/>
      <c r="R891" s="23"/>
      <c r="S891" s="24"/>
      <c r="T891" s="24"/>
      <c r="U891" s="24"/>
      <c r="V891" s="24"/>
      <c r="W891" s="25"/>
      <c r="X891" s="24"/>
      <c r="Y891" s="24"/>
      <c r="Z891" s="24"/>
      <c r="AA891" s="33"/>
      <c r="AB891" s="33"/>
      <c r="AC891" s="33"/>
      <c r="AD891" s="33"/>
      <c r="AE891" s="34"/>
    </row>
    <row r="892" spans="1:31" ht="79.95" customHeight="1" x14ac:dyDescent="0.3">
      <c r="A892" s="159" t="s">
        <v>1348</v>
      </c>
      <c r="B892" s="86" t="s">
        <v>2026</v>
      </c>
      <c r="C892" s="87" t="s">
        <v>2027</v>
      </c>
      <c r="D892" s="347" t="s">
        <v>2028</v>
      </c>
      <c r="E892" s="62"/>
      <c r="F892" s="62"/>
      <c r="G892" s="62"/>
      <c r="H892" s="304" t="s">
        <v>270</v>
      </c>
      <c r="I892" s="134">
        <v>1</v>
      </c>
      <c r="J892" s="229" t="s">
        <v>2029</v>
      </c>
      <c r="K892" s="21" t="s">
        <v>226</v>
      </c>
      <c r="L892" s="89" t="s">
        <v>2030</v>
      </c>
      <c r="M892" s="79">
        <v>2026</v>
      </c>
      <c r="N892" s="22"/>
      <c r="O892" s="23"/>
      <c r="P892" s="23"/>
      <c r="Q892" s="23"/>
      <c r="R892" s="23"/>
      <c r="S892" s="24"/>
      <c r="T892" s="24"/>
      <c r="U892" s="24"/>
      <c r="V892" s="24"/>
      <c r="W892" s="25"/>
      <c r="X892" s="24"/>
      <c r="Y892" s="24"/>
      <c r="Z892" s="24"/>
      <c r="AA892" s="33"/>
      <c r="AB892" s="33"/>
      <c r="AC892" s="33"/>
      <c r="AD892" s="33"/>
      <c r="AE892" s="34"/>
    </row>
    <row r="893" spans="1:31" ht="79.95" customHeight="1" x14ac:dyDescent="0.3">
      <c r="A893" s="159" t="s">
        <v>1348</v>
      </c>
      <c r="B893" s="86" t="s">
        <v>2026</v>
      </c>
      <c r="C893" s="87" t="s">
        <v>2027</v>
      </c>
      <c r="D893" s="313" t="s">
        <v>2031</v>
      </c>
      <c r="E893" s="62"/>
      <c r="F893" s="62"/>
      <c r="G893" s="62"/>
      <c r="H893" s="304" t="s">
        <v>270</v>
      </c>
      <c r="I893" s="134">
        <v>1</v>
      </c>
      <c r="J893" s="84" t="s">
        <v>2032</v>
      </c>
      <c r="K893" s="21" t="s">
        <v>226</v>
      </c>
      <c r="L893" s="89" t="s">
        <v>2030</v>
      </c>
      <c r="M893" s="79">
        <v>2026</v>
      </c>
      <c r="N893" s="22"/>
      <c r="O893" s="23"/>
      <c r="P893" s="23"/>
      <c r="Q893" s="23"/>
      <c r="R893" s="23"/>
      <c r="S893" s="24"/>
      <c r="T893" s="24"/>
      <c r="U893" s="24"/>
      <c r="V893" s="24"/>
      <c r="W893" s="25"/>
      <c r="X893" s="24"/>
      <c r="Y893" s="24"/>
      <c r="Z893" s="24"/>
      <c r="AA893" s="33"/>
      <c r="AB893" s="33"/>
      <c r="AC893" s="33"/>
      <c r="AD893" s="33"/>
      <c r="AE893" s="34"/>
    </row>
    <row r="894" spans="1:31" ht="79.95" customHeight="1" x14ac:dyDescent="0.3">
      <c r="A894" s="159" t="s">
        <v>1348</v>
      </c>
      <c r="B894" s="97" t="s">
        <v>2033</v>
      </c>
      <c r="C894" s="87" t="s">
        <v>2034</v>
      </c>
      <c r="D894" s="313" t="s">
        <v>2035</v>
      </c>
      <c r="E894" s="62"/>
      <c r="F894" s="62"/>
      <c r="G894" s="62"/>
      <c r="H894" s="304" t="s">
        <v>270</v>
      </c>
      <c r="I894" s="134">
        <v>1</v>
      </c>
      <c r="J894" s="226" t="s">
        <v>2036</v>
      </c>
      <c r="K894" s="21" t="s">
        <v>226</v>
      </c>
      <c r="L894" s="89" t="s">
        <v>1699</v>
      </c>
      <c r="M894" s="79">
        <v>2026</v>
      </c>
      <c r="N894" s="22"/>
      <c r="O894" s="23"/>
      <c r="P894" s="23"/>
      <c r="Q894" s="23"/>
      <c r="R894" s="23"/>
      <c r="S894" s="24"/>
      <c r="T894" s="24"/>
      <c r="U894" s="24"/>
      <c r="V894" s="24"/>
      <c r="W894" s="25"/>
      <c r="X894" s="24"/>
      <c r="Y894" s="24"/>
      <c r="Z894" s="24"/>
      <c r="AA894" s="33"/>
      <c r="AB894" s="33"/>
      <c r="AC894" s="33"/>
      <c r="AD894" s="33"/>
      <c r="AE894" s="34"/>
    </row>
    <row r="895" spans="1:31" ht="79.95" customHeight="1" x14ac:dyDescent="0.3">
      <c r="A895" s="159" t="s">
        <v>1348</v>
      </c>
      <c r="B895" s="97" t="s">
        <v>2033</v>
      </c>
      <c r="C895" s="87" t="s">
        <v>2034</v>
      </c>
      <c r="D895" s="313" t="s">
        <v>2037</v>
      </c>
      <c r="E895" s="62"/>
      <c r="F895" s="62"/>
      <c r="G895" s="62"/>
      <c r="H895" s="304" t="s">
        <v>270</v>
      </c>
      <c r="I895" s="134">
        <v>1</v>
      </c>
      <c r="J895" s="84" t="s">
        <v>2038</v>
      </c>
      <c r="K895" s="21" t="s">
        <v>226</v>
      </c>
      <c r="L895" s="89" t="s">
        <v>1699</v>
      </c>
      <c r="M895" s="79">
        <v>2026</v>
      </c>
      <c r="N895" s="22"/>
      <c r="O895" s="23"/>
      <c r="P895" s="23"/>
      <c r="Q895" s="23"/>
      <c r="R895" s="23"/>
      <c r="S895" s="24"/>
      <c r="T895" s="24"/>
      <c r="U895" s="24"/>
      <c r="V895" s="24"/>
      <c r="W895" s="25"/>
      <c r="X895" s="24"/>
      <c r="Y895" s="24"/>
      <c r="Z895" s="24"/>
      <c r="AA895" s="33"/>
      <c r="AB895" s="33"/>
      <c r="AC895" s="33"/>
      <c r="AD895" s="33"/>
      <c r="AE895" s="34"/>
    </row>
    <row r="896" spans="1:31" ht="79.95" customHeight="1" x14ac:dyDescent="0.3">
      <c r="A896" s="159" t="s">
        <v>1348</v>
      </c>
      <c r="B896" s="86" t="s">
        <v>2039</v>
      </c>
      <c r="C896" s="87" t="s">
        <v>2040</v>
      </c>
      <c r="D896" s="357" t="s">
        <v>2041</v>
      </c>
      <c r="E896" s="62"/>
      <c r="F896" s="62"/>
      <c r="G896" s="62"/>
      <c r="H896" s="304" t="s">
        <v>270</v>
      </c>
      <c r="I896" s="134">
        <v>1</v>
      </c>
      <c r="J896" s="253" t="s">
        <v>2042</v>
      </c>
      <c r="K896" s="21" t="s">
        <v>226</v>
      </c>
      <c r="L896" s="89" t="s">
        <v>2043</v>
      </c>
      <c r="M896" s="79">
        <v>2026</v>
      </c>
      <c r="N896" s="22"/>
      <c r="O896" s="23"/>
      <c r="P896" s="23"/>
      <c r="Q896" s="23"/>
      <c r="R896" s="23"/>
      <c r="S896" s="24"/>
      <c r="T896" s="24"/>
      <c r="U896" s="24"/>
      <c r="V896" s="24"/>
      <c r="W896" s="25"/>
      <c r="X896" s="24"/>
      <c r="Y896" s="24"/>
      <c r="Z896" s="24"/>
      <c r="AA896" s="33"/>
      <c r="AB896" s="33"/>
      <c r="AC896" s="33"/>
      <c r="AD896" s="33"/>
      <c r="AE896" s="34"/>
    </row>
    <row r="897" spans="1:31" ht="79.95" customHeight="1" x14ac:dyDescent="0.3">
      <c r="A897" s="159" t="s">
        <v>1348</v>
      </c>
      <c r="B897" s="86" t="s">
        <v>2039</v>
      </c>
      <c r="C897" s="87" t="s">
        <v>2040</v>
      </c>
      <c r="D897" s="357" t="s">
        <v>2044</v>
      </c>
      <c r="E897" s="62"/>
      <c r="F897" s="62"/>
      <c r="G897" s="62"/>
      <c r="H897" s="304" t="s">
        <v>270</v>
      </c>
      <c r="I897" s="134">
        <v>1</v>
      </c>
      <c r="J897" s="254" t="s">
        <v>2045</v>
      </c>
      <c r="K897" s="21" t="s">
        <v>226</v>
      </c>
      <c r="L897" s="89" t="s">
        <v>2043</v>
      </c>
      <c r="M897" s="79">
        <v>2026</v>
      </c>
      <c r="N897" s="22"/>
      <c r="O897" s="23"/>
      <c r="P897" s="23"/>
      <c r="Q897" s="23"/>
      <c r="R897" s="23"/>
      <c r="S897" s="24"/>
      <c r="T897" s="24"/>
      <c r="U897" s="24"/>
      <c r="V897" s="24"/>
      <c r="W897" s="25"/>
      <c r="X897" s="24"/>
      <c r="Y897" s="24"/>
      <c r="Z897" s="24"/>
      <c r="AA897" s="33"/>
      <c r="AB897" s="33"/>
      <c r="AC897" s="33"/>
      <c r="AD897" s="33"/>
      <c r="AE897" s="34"/>
    </row>
    <row r="898" spans="1:31" ht="79.95" customHeight="1" x14ac:dyDescent="0.3">
      <c r="A898" s="159" t="s">
        <v>1348</v>
      </c>
      <c r="B898" s="86" t="s">
        <v>2039</v>
      </c>
      <c r="C898" s="87" t="s">
        <v>2040</v>
      </c>
      <c r="D898" s="358" t="s">
        <v>2046</v>
      </c>
      <c r="E898" s="62"/>
      <c r="F898" s="62"/>
      <c r="G898" s="62"/>
      <c r="H898" s="304" t="s">
        <v>270</v>
      </c>
      <c r="I898" s="134">
        <v>1</v>
      </c>
      <c r="J898" s="253" t="s">
        <v>2047</v>
      </c>
      <c r="K898" s="21" t="s">
        <v>226</v>
      </c>
      <c r="L898" s="89" t="s">
        <v>2043</v>
      </c>
      <c r="M898" s="79">
        <v>2026</v>
      </c>
      <c r="N898" s="22"/>
      <c r="O898" s="23"/>
      <c r="P898" s="23"/>
      <c r="Q898" s="23"/>
      <c r="R898" s="23"/>
      <c r="S898" s="24"/>
      <c r="T898" s="24"/>
      <c r="U898" s="24"/>
      <c r="V898" s="24"/>
      <c r="W898" s="25"/>
      <c r="X898" s="24"/>
      <c r="Y898" s="24"/>
      <c r="Z898" s="24"/>
      <c r="AA898" s="33"/>
      <c r="AB898" s="33"/>
      <c r="AC898" s="33"/>
      <c r="AD898" s="33"/>
      <c r="AE898" s="34"/>
    </row>
    <row r="899" spans="1:31" ht="79.95" customHeight="1" x14ac:dyDescent="0.3">
      <c r="A899" s="159" t="s">
        <v>1348</v>
      </c>
      <c r="B899" s="86" t="s">
        <v>2039</v>
      </c>
      <c r="C899" s="87" t="s">
        <v>2040</v>
      </c>
      <c r="D899" s="357" t="s">
        <v>2048</v>
      </c>
      <c r="E899" s="62"/>
      <c r="F899" s="62"/>
      <c r="G899" s="62"/>
      <c r="H899" s="304" t="s">
        <v>270</v>
      </c>
      <c r="I899" s="134">
        <v>1</v>
      </c>
      <c r="J899" s="253" t="s">
        <v>2049</v>
      </c>
      <c r="K899" s="21" t="s">
        <v>226</v>
      </c>
      <c r="L899" s="89" t="s">
        <v>2043</v>
      </c>
      <c r="M899" s="79">
        <v>2026</v>
      </c>
      <c r="N899" s="22"/>
      <c r="O899" s="23"/>
      <c r="P899" s="23"/>
      <c r="Q899" s="23"/>
      <c r="R899" s="23"/>
      <c r="S899" s="24"/>
      <c r="T899" s="24"/>
      <c r="U899" s="24"/>
      <c r="V899" s="24"/>
      <c r="W899" s="25"/>
      <c r="X899" s="24"/>
      <c r="Y899" s="24"/>
      <c r="Z899" s="24"/>
      <c r="AA899" s="33"/>
      <c r="AB899" s="33"/>
      <c r="AC899" s="33"/>
      <c r="AD899" s="33"/>
      <c r="AE899" s="34"/>
    </row>
    <row r="900" spans="1:31" ht="79.95" customHeight="1" x14ac:dyDescent="0.3">
      <c r="A900" s="159" t="s">
        <v>1348</v>
      </c>
      <c r="B900" s="86" t="s">
        <v>2039</v>
      </c>
      <c r="C900" s="87" t="s">
        <v>2040</v>
      </c>
      <c r="D900" s="357" t="s">
        <v>2050</v>
      </c>
      <c r="E900" s="62"/>
      <c r="F900" s="62"/>
      <c r="G900" s="62"/>
      <c r="H900" s="304" t="s">
        <v>270</v>
      </c>
      <c r="I900" s="134">
        <v>1</v>
      </c>
      <c r="J900" s="253" t="s">
        <v>2051</v>
      </c>
      <c r="K900" s="21" t="s">
        <v>226</v>
      </c>
      <c r="L900" s="89" t="s">
        <v>2043</v>
      </c>
      <c r="M900" s="79">
        <v>2026</v>
      </c>
      <c r="N900" s="22"/>
      <c r="O900" s="23"/>
      <c r="P900" s="23"/>
      <c r="Q900" s="23"/>
      <c r="R900" s="23"/>
      <c r="S900" s="24"/>
      <c r="T900" s="24"/>
      <c r="U900" s="24"/>
      <c r="V900" s="24"/>
      <c r="W900" s="25"/>
      <c r="X900" s="24"/>
      <c r="Y900" s="24"/>
      <c r="Z900" s="24"/>
      <c r="AA900" s="33"/>
      <c r="AB900" s="33"/>
      <c r="AC900" s="33"/>
      <c r="AD900" s="33"/>
      <c r="AE900" s="34"/>
    </row>
    <row r="901" spans="1:31" ht="79.95" customHeight="1" x14ac:dyDescent="0.3">
      <c r="A901" s="159" t="s">
        <v>1348</v>
      </c>
      <c r="B901" s="86" t="s">
        <v>2039</v>
      </c>
      <c r="C901" s="87" t="s">
        <v>2040</v>
      </c>
      <c r="D901" s="357" t="s">
        <v>2052</v>
      </c>
      <c r="E901" s="62"/>
      <c r="F901" s="62"/>
      <c r="G901" s="62"/>
      <c r="H901" s="304" t="s">
        <v>270</v>
      </c>
      <c r="I901" s="134">
        <v>1</v>
      </c>
      <c r="J901" s="253" t="s">
        <v>2053</v>
      </c>
      <c r="K901" s="21" t="s">
        <v>226</v>
      </c>
      <c r="L901" s="89" t="s">
        <v>2043</v>
      </c>
      <c r="M901" s="79">
        <v>2026</v>
      </c>
      <c r="N901" s="22"/>
      <c r="O901" s="23"/>
      <c r="P901" s="23"/>
      <c r="Q901" s="23"/>
      <c r="R901" s="23"/>
      <c r="S901" s="24"/>
      <c r="T901" s="24"/>
      <c r="U901" s="24"/>
      <c r="V901" s="24"/>
      <c r="W901" s="25"/>
      <c r="X901" s="24"/>
      <c r="Y901" s="24"/>
      <c r="Z901" s="24"/>
      <c r="AA901" s="33"/>
      <c r="AB901" s="33"/>
      <c r="AC901" s="33"/>
      <c r="AD901" s="33"/>
      <c r="AE901" s="34"/>
    </row>
    <row r="902" spans="1:31" ht="79.95" customHeight="1" x14ac:dyDescent="0.3">
      <c r="A902" s="159" t="s">
        <v>1348</v>
      </c>
      <c r="B902" s="86" t="s">
        <v>2039</v>
      </c>
      <c r="C902" s="87" t="s">
        <v>2040</v>
      </c>
      <c r="D902" s="357" t="s">
        <v>2054</v>
      </c>
      <c r="E902" s="62"/>
      <c r="F902" s="62"/>
      <c r="G902" s="62"/>
      <c r="H902" s="304" t="s">
        <v>270</v>
      </c>
      <c r="I902" s="134">
        <v>1</v>
      </c>
      <c r="J902" s="253" t="s">
        <v>2055</v>
      </c>
      <c r="K902" s="21" t="s">
        <v>226</v>
      </c>
      <c r="L902" s="89" t="s">
        <v>2043</v>
      </c>
      <c r="M902" s="79">
        <v>2026</v>
      </c>
      <c r="N902" s="22"/>
      <c r="O902" s="23"/>
      <c r="P902" s="23"/>
      <c r="Q902" s="23"/>
      <c r="R902" s="23"/>
      <c r="S902" s="24"/>
      <c r="T902" s="24"/>
      <c r="U902" s="24"/>
      <c r="V902" s="24"/>
      <c r="W902" s="25"/>
      <c r="X902" s="24"/>
      <c r="Y902" s="24"/>
      <c r="Z902" s="24"/>
      <c r="AA902" s="33"/>
      <c r="AB902" s="33"/>
      <c r="AC902" s="33"/>
      <c r="AD902" s="33"/>
      <c r="AE902" s="34"/>
    </row>
    <row r="903" spans="1:31" ht="79.95" customHeight="1" x14ac:dyDescent="0.3">
      <c r="A903" s="159" t="s">
        <v>1348</v>
      </c>
      <c r="B903" s="97" t="s">
        <v>2056</v>
      </c>
      <c r="C903" s="87" t="s">
        <v>2057</v>
      </c>
      <c r="D903" s="313" t="s">
        <v>2058</v>
      </c>
      <c r="E903" s="62"/>
      <c r="F903" s="62"/>
      <c r="G903" s="62"/>
      <c r="H903" s="304" t="s">
        <v>270</v>
      </c>
      <c r="I903" s="134">
        <v>1</v>
      </c>
      <c r="J903" s="229" t="s">
        <v>1927</v>
      </c>
      <c r="K903" s="21" t="s">
        <v>226</v>
      </c>
      <c r="L903" s="89" t="s">
        <v>1699</v>
      </c>
      <c r="M903" s="79">
        <v>2026</v>
      </c>
      <c r="N903" s="22"/>
      <c r="O903" s="23"/>
      <c r="P903" s="23"/>
      <c r="Q903" s="23"/>
      <c r="R903" s="23"/>
      <c r="S903" s="24"/>
      <c r="T903" s="24"/>
      <c r="U903" s="24"/>
      <c r="V903" s="24"/>
      <c r="W903" s="25"/>
      <c r="X903" s="24"/>
      <c r="Y903" s="24"/>
      <c r="Z903" s="24"/>
      <c r="AA903" s="33"/>
      <c r="AB903" s="33"/>
      <c r="AC903" s="33"/>
      <c r="AD903" s="33"/>
      <c r="AE903" s="34"/>
    </row>
    <row r="904" spans="1:31" ht="79.95" customHeight="1" x14ac:dyDescent="0.3">
      <c r="A904" s="159" t="s">
        <v>1348</v>
      </c>
      <c r="B904" s="97" t="s">
        <v>2056</v>
      </c>
      <c r="C904" s="87" t="s">
        <v>2057</v>
      </c>
      <c r="D904" s="313" t="s">
        <v>2059</v>
      </c>
      <c r="E904" s="62"/>
      <c r="F904" s="62"/>
      <c r="G904" s="62"/>
      <c r="H904" s="304" t="s">
        <v>270</v>
      </c>
      <c r="I904" s="134">
        <v>1</v>
      </c>
      <c r="J904" s="226" t="s">
        <v>2060</v>
      </c>
      <c r="K904" s="21" t="s">
        <v>226</v>
      </c>
      <c r="L904" s="89" t="s">
        <v>1699</v>
      </c>
      <c r="M904" s="79">
        <v>2026</v>
      </c>
      <c r="N904" s="22"/>
      <c r="O904" s="23"/>
      <c r="P904" s="23"/>
      <c r="Q904" s="23"/>
      <c r="R904" s="23"/>
      <c r="S904" s="24"/>
      <c r="T904" s="24"/>
      <c r="U904" s="24"/>
      <c r="V904" s="24"/>
      <c r="W904" s="25"/>
      <c r="X904" s="24"/>
      <c r="Y904" s="24"/>
      <c r="Z904" s="24"/>
      <c r="AA904" s="33"/>
      <c r="AB904" s="33"/>
      <c r="AC904" s="33"/>
      <c r="AD904" s="33"/>
      <c r="AE904" s="34"/>
    </row>
    <row r="905" spans="1:31" ht="79.95" customHeight="1" x14ac:dyDescent="0.3">
      <c r="A905" s="159" t="s">
        <v>1348</v>
      </c>
      <c r="B905" s="86" t="s">
        <v>1895</v>
      </c>
      <c r="C905" s="87" t="s">
        <v>2061</v>
      </c>
      <c r="D905" s="315" t="s">
        <v>1897</v>
      </c>
      <c r="E905" s="62"/>
      <c r="F905" s="62"/>
      <c r="G905" s="62"/>
      <c r="H905" s="304" t="s">
        <v>270</v>
      </c>
      <c r="I905" s="134">
        <v>1</v>
      </c>
      <c r="J905" s="84" t="s">
        <v>1898</v>
      </c>
      <c r="K905" s="21" t="s">
        <v>226</v>
      </c>
      <c r="L905" s="89" t="s">
        <v>1699</v>
      </c>
      <c r="M905" s="79">
        <v>2026</v>
      </c>
      <c r="N905" s="22"/>
      <c r="O905" s="23"/>
      <c r="P905" s="23"/>
      <c r="Q905" s="23"/>
      <c r="R905" s="23"/>
      <c r="S905" s="24"/>
      <c r="T905" s="24"/>
      <c r="U905" s="24"/>
      <c r="V905" s="24"/>
      <c r="W905" s="25"/>
      <c r="X905" s="24"/>
      <c r="Y905" s="24"/>
      <c r="Z905" s="24"/>
      <c r="AA905" s="33"/>
      <c r="AB905" s="33"/>
      <c r="AC905" s="33"/>
      <c r="AD905" s="33"/>
      <c r="AE905" s="34"/>
    </row>
    <row r="906" spans="1:31" ht="79.95" customHeight="1" x14ac:dyDescent="0.3">
      <c r="A906" s="159" t="s">
        <v>1348</v>
      </c>
      <c r="B906" s="86" t="s">
        <v>1895</v>
      </c>
      <c r="C906" s="87" t="s">
        <v>2061</v>
      </c>
      <c r="D906" s="315" t="s">
        <v>1899</v>
      </c>
      <c r="E906" s="62"/>
      <c r="F906" s="62"/>
      <c r="G906" s="62"/>
      <c r="H906" s="304" t="s">
        <v>270</v>
      </c>
      <c r="I906" s="134">
        <v>1</v>
      </c>
      <c r="J906" s="84" t="s">
        <v>1900</v>
      </c>
      <c r="K906" s="21" t="s">
        <v>226</v>
      </c>
      <c r="L906" s="89" t="s">
        <v>1699</v>
      </c>
      <c r="M906" s="79">
        <v>2026</v>
      </c>
      <c r="N906" s="22"/>
      <c r="O906" s="23"/>
      <c r="P906" s="23"/>
      <c r="Q906" s="23"/>
      <c r="R906" s="23"/>
      <c r="S906" s="24"/>
      <c r="T906" s="24"/>
      <c r="U906" s="24"/>
      <c r="V906" s="24"/>
      <c r="W906" s="25"/>
      <c r="X906" s="24"/>
      <c r="Y906" s="24"/>
      <c r="Z906" s="24"/>
      <c r="AA906" s="33"/>
      <c r="AB906" s="33"/>
      <c r="AC906" s="33"/>
      <c r="AD906" s="33"/>
      <c r="AE906" s="34"/>
    </row>
    <row r="907" spans="1:31" ht="79.95" customHeight="1" x14ac:dyDescent="0.3">
      <c r="A907" s="159" t="s">
        <v>1348</v>
      </c>
      <c r="B907" s="86" t="s">
        <v>1895</v>
      </c>
      <c r="C907" s="87" t="s">
        <v>2061</v>
      </c>
      <c r="D907" s="315" t="s">
        <v>1901</v>
      </c>
      <c r="E907" s="62"/>
      <c r="F907" s="62"/>
      <c r="G907" s="62"/>
      <c r="H907" s="304" t="s">
        <v>270</v>
      </c>
      <c r="I907" s="134">
        <v>1</v>
      </c>
      <c r="J907" s="226" t="s">
        <v>274</v>
      </c>
      <c r="K907" s="21" t="s">
        <v>226</v>
      </c>
      <c r="L907" s="89" t="s">
        <v>1699</v>
      </c>
      <c r="M907" s="79">
        <v>2026</v>
      </c>
      <c r="N907" s="22"/>
      <c r="O907" s="23"/>
      <c r="P907" s="23"/>
      <c r="Q907" s="23"/>
      <c r="R907" s="23"/>
      <c r="S907" s="24"/>
      <c r="T907" s="24"/>
      <c r="U907" s="24"/>
      <c r="V907" s="24"/>
      <c r="W907" s="25"/>
      <c r="X907" s="24"/>
      <c r="Y907" s="24"/>
      <c r="Z907" s="24"/>
      <c r="AA907" s="33"/>
      <c r="AB907" s="33"/>
      <c r="AC907" s="33"/>
      <c r="AD907" s="33"/>
      <c r="AE907" s="34"/>
    </row>
    <row r="908" spans="1:31" ht="79.95" customHeight="1" x14ac:dyDescent="0.3">
      <c r="A908" s="159" t="s">
        <v>1348</v>
      </c>
      <c r="B908" s="86" t="s">
        <v>2062</v>
      </c>
      <c r="C908" s="87" t="s">
        <v>2063</v>
      </c>
      <c r="D908" s="315" t="s">
        <v>2064</v>
      </c>
      <c r="E908" s="62"/>
      <c r="F908" s="62"/>
      <c r="G908" s="62"/>
      <c r="H908" s="304" t="s">
        <v>270</v>
      </c>
      <c r="I908" s="134">
        <v>1</v>
      </c>
      <c r="J908" s="84" t="s">
        <v>2065</v>
      </c>
      <c r="K908" s="21" t="s">
        <v>226</v>
      </c>
      <c r="L908" s="89" t="s">
        <v>1699</v>
      </c>
      <c r="M908" s="79">
        <v>2026</v>
      </c>
      <c r="N908" s="22"/>
      <c r="O908" s="23"/>
      <c r="P908" s="23"/>
      <c r="Q908" s="23"/>
      <c r="R908" s="23"/>
      <c r="S908" s="24"/>
      <c r="T908" s="24"/>
      <c r="U908" s="24"/>
      <c r="V908" s="24"/>
      <c r="W908" s="25"/>
      <c r="X908" s="24"/>
      <c r="Y908" s="24"/>
      <c r="Z908" s="24"/>
      <c r="AA908" s="33"/>
      <c r="AB908" s="33"/>
      <c r="AC908" s="33"/>
      <c r="AD908" s="33"/>
      <c r="AE908" s="34"/>
    </row>
    <row r="909" spans="1:31" ht="79.95" customHeight="1" x14ac:dyDescent="0.3">
      <c r="A909" s="159" t="s">
        <v>1348</v>
      </c>
      <c r="B909" s="86" t="s">
        <v>2062</v>
      </c>
      <c r="C909" s="87" t="s">
        <v>2063</v>
      </c>
      <c r="D909" s="313" t="s">
        <v>2066</v>
      </c>
      <c r="E909" s="62"/>
      <c r="F909" s="62"/>
      <c r="G909" s="62"/>
      <c r="H909" s="304" t="s">
        <v>270</v>
      </c>
      <c r="I909" s="134">
        <v>1</v>
      </c>
      <c r="J909" s="226" t="s">
        <v>2067</v>
      </c>
      <c r="K909" s="21" t="s">
        <v>226</v>
      </c>
      <c r="L909" s="89" t="s">
        <v>1699</v>
      </c>
      <c r="M909" s="79">
        <v>2026</v>
      </c>
      <c r="N909" s="22"/>
      <c r="O909" s="23"/>
      <c r="P909" s="23"/>
      <c r="Q909" s="23"/>
      <c r="R909" s="23"/>
      <c r="S909" s="24"/>
      <c r="T909" s="24"/>
      <c r="U909" s="24"/>
      <c r="V909" s="24"/>
      <c r="W909" s="25"/>
      <c r="X909" s="24"/>
      <c r="Y909" s="24"/>
      <c r="Z909" s="24"/>
      <c r="AA909" s="33"/>
      <c r="AB909" s="33"/>
      <c r="AC909" s="33"/>
      <c r="AD909" s="33"/>
      <c r="AE909" s="34"/>
    </row>
    <row r="910" spans="1:31" ht="79.95" customHeight="1" x14ac:dyDescent="0.3">
      <c r="A910" s="159" t="s">
        <v>1348</v>
      </c>
      <c r="B910" s="86" t="s">
        <v>2068</v>
      </c>
      <c r="C910" s="87" t="s">
        <v>2069</v>
      </c>
      <c r="D910" s="315" t="s">
        <v>2064</v>
      </c>
      <c r="E910" s="62"/>
      <c r="F910" s="62"/>
      <c r="G910" s="62"/>
      <c r="H910" s="304" t="s">
        <v>270</v>
      </c>
      <c r="I910" s="134">
        <v>1</v>
      </c>
      <c r="J910" s="84" t="s">
        <v>2065</v>
      </c>
      <c r="K910" s="21" t="s">
        <v>226</v>
      </c>
      <c r="L910" s="89" t="s">
        <v>1699</v>
      </c>
      <c r="M910" s="79">
        <v>2026</v>
      </c>
      <c r="N910" s="22"/>
      <c r="O910" s="23"/>
      <c r="P910" s="23"/>
      <c r="Q910" s="23"/>
      <c r="R910" s="23"/>
      <c r="S910" s="24"/>
      <c r="T910" s="24"/>
      <c r="U910" s="24"/>
      <c r="V910" s="24"/>
      <c r="W910" s="25"/>
      <c r="X910" s="24"/>
      <c r="Y910" s="24"/>
      <c r="Z910" s="24"/>
      <c r="AA910" s="33"/>
      <c r="AB910" s="33"/>
      <c r="AC910" s="33"/>
      <c r="AD910" s="33"/>
      <c r="AE910" s="34"/>
    </row>
    <row r="911" spans="1:31" ht="79.95" customHeight="1" x14ac:dyDescent="0.3">
      <c r="A911" s="159" t="s">
        <v>1348</v>
      </c>
      <c r="B911" s="86" t="s">
        <v>2068</v>
      </c>
      <c r="C911" s="87" t="s">
        <v>2069</v>
      </c>
      <c r="D911" s="313" t="s">
        <v>2066</v>
      </c>
      <c r="E911" s="62"/>
      <c r="F911" s="62"/>
      <c r="G911" s="62"/>
      <c r="H911" s="304" t="s">
        <v>270</v>
      </c>
      <c r="I911" s="134">
        <v>1</v>
      </c>
      <c r="J911" s="84" t="s">
        <v>2067</v>
      </c>
      <c r="K911" s="21" t="s">
        <v>226</v>
      </c>
      <c r="L911" s="89" t="s">
        <v>1699</v>
      </c>
      <c r="M911" s="79">
        <v>2026</v>
      </c>
      <c r="N911" s="22"/>
      <c r="O911" s="23"/>
      <c r="P911" s="23"/>
      <c r="Q911" s="23"/>
      <c r="R911" s="23"/>
      <c r="S911" s="24"/>
      <c r="T911" s="24"/>
      <c r="U911" s="24"/>
      <c r="V911" s="24"/>
      <c r="W911" s="25"/>
      <c r="X911" s="24"/>
      <c r="Y911" s="24"/>
      <c r="Z911" s="24"/>
      <c r="AA911" s="33"/>
      <c r="AB911" s="33"/>
      <c r="AC911" s="33"/>
      <c r="AD911" s="33"/>
      <c r="AE911" s="34"/>
    </row>
    <row r="912" spans="1:31" ht="79.95" customHeight="1" x14ac:dyDescent="0.3">
      <c r="A912" s="159" t="s">
        <v>1348</v>
      </c>
      <c r="B912" s="96" t="s">
        <v>2070</v>
      </c>
      <c r="C912" s="249" t="s">
        <v>2071</v>
      </c>
      <c r="D912" s="313" t="s">
        <v>2072</v>
      </c>
      <c r="E912" s="62"/>
      <c r="F912" s="62"/>
      <c r="G912" s="62"/>
      <c r="H912" s="304" t="s">
        <v>270</v>
      </c>
      <c r="I912" s="134">
        <v>1</v>
      </c>
      <c r="J912" s="84" t="s">
        <v>2073</v>
      </c>
      <c r="K912" s="21" t="s">
        <v>226</v>
      </c>
      <c r="L912" s="89" t="s">
        <v>1699</v>
      </c>
      <c r="M912" s="79">
        <v>2026</v>
      </c>
      <c r="N912" s="22"/>
      <c r="O912" s="23"/>
      <c r="P912" s="23"/>
      <c r="Q912" s="23"/>
      <c r="R912" s="23"/>
      <c r="S912" s="24"/>
      <c r="T912" s="24"/>
      <c r="U912" s="24"/>
      <c r="V912" s="24"/>
      <c r="W912" s="25"/>
      <c r="X912" s="24"/>
      <c r="Y912" s="24"/>
      <c r="Z912" s="24"/>
      <c r="AA912" s="33"/>
      <c r="AB912" s="33"/>
      <c r="AC912" s="33"/>
      <c r="AD912" s="33"/>
      <c r="AE912" s="34"/>
    </row>
    <row r="913" spans="1:31" ht="79.95" customHeight="1" x14ac:dyDescent="0.3">
      <c r="A913" s="159" t="s">
        <v>1348</v>
      </c>
      <c r="B913" s="86" t="s">
        <v>2074</v>
      </c>
      <c r="C913" s="87" t="s">
        <v>2075</v>
      </c>
      <c r="D913" s="315" t="s">
        <v>2076</v>
      </c>
      <c r="E913" s="62"/>
      <c r="F913" s="62"/>
      <c r="G913" s="62"/>
      <c r="H913" s="304" t="s">
        <v>270</v>
      </c>
      <c r="I913" s="134">
        <v>1</v>
      </c>
      <c r="J913" s="84" t="s">
        <v>2065</v>
      </c>
      <c r="K913" s="21" t="s">
        <v>226</v>
      </c>
      <c r="L913" s="89" t="s">
        <v>1699</v>
      </c>
      <c r="M913" s="79">
        <v>2026</v>
      </c>
      <c r="N913" s="22"/>
      <c r="O913" s="23"/>
      <c r="P913" s="23"/>
      <c r="Q913" s="23"/>
      <c r="R913" s="23"/>
      <c r="S913" s="24"/>
      <c r="T913" s="24"/>
      <c r="U913" s="24"/>
      <c r="V913" s="24"/>
      <c r="W913" s="25"/>
      <c r="X913" s="24"/>
      <c r="Y913" s="24"/>
      <c r="Z913" s="24"/>
      <c r="AA913" s="33"/>
      <c r="AB913" s="33"/>
      <c r="AC913" s="33"/>
      <c r="AD913" s="33"/>
      <c r="AE913" s="34"/>
    </row>
    <row r="914" spans="1:31" ht="79.95" customHeight="1" x14ac:dyDescent="0.3">
      <c r="A914" s="159" t="s">
        <v>1348</v>
      </c>
      <c r="B914" s="86" t="s">
        <v>2074</v>
      </c>
      <c r="C914" s="87" t="s">
        <v>2075</v>
      </c>
      <c r="D914" s="315" t="s">
        <v>2077</v>
      </c>
      <c r="E914" s="62"/>
      <c r="F914" s="62"/>
      <c r="G914" s="62"/>
      <c r="H914" s="304" t="s">
        <v>270</v>
      </c>
      <c r="I914" s="134">
        <v>1</v>
      </c>
      <c r="J914" s="226" t="s">
        <v>2078</v>
      </c>
      <c r="K914" s="21" t="s">
        <v>226</v>
      </c>
      <c r="L914" s="89" t="s">
        <v>1699</v>
      </c>
      <c r="M914" s="79">
        <v>2026</v>
      </c>
      <c r="N914" s="22"/>
      <c r="O914" s="23"/>
      <c r="P914" s="23"/>
      <c r="Q914" s="23"/>
      <c r="R914" s="23"/>
      <c r="S914" s="24"/>
      <c r="T914" s="24"/>
      <c r="U914" s="24"/>
      <c r="V914" s="24"/>
      <c r="W914" s="25"/>
      <c r="X914" s="24"/>
      <c r="Y914" s="24"/>
      <c r="Z914" s="24"/>
      <c r="AA914" s="33"/>
      <c r="AB914" s="33"/>
      <c r="AC914" s="33"/>
      <c r="AD914" s="33"/>
      <c r="AE914" s="34"/>
    </row>
    <row r="915" spans="1:31" ht="79.95" customHeight="1" x14ac:dyDescent="0.3">
      <c r="A915" s="159" t="s">
        <v>1348</v>
      </c>
      <c r="B915" s="86" t="s">
        <v>2079</v>
      </c>
      <c r="C915" s="87" t="s">
        <v>2080</v>
      </c>
      <c r="D915" s="315" t="s">
        <v>2081</v>
      </c>
      <c r="E915" s="62"/>
      <c r="F915" s="62"/>
      <c r="G915" s="62"/>
      <c r="H915" s="304" t="s">
        <v>270</v>
      </c>
      <c r="I915" s="134">
        <v>1</v>
      </c>
      <c r="J915" s="84" t="s">
        <v>2065</v>
      </c>
      <c r="K915" s="21" t="s">
        <v>226</v>
      </c>
      <c r="L915" s="89" t="s">
        <v>1699</v>
      </c>
      <c r="M915" s="79">
        <v>2026</v>
      </c>
      <c r="N915" s="22"/>
      <c r="O915" s="23"/>
      <c r="P915" s="23"/>
      <c r="Q915" s="23"/>
      <c r="R915" s="23"/>
      <c r="S915" s="24"/>
      <c r="T915" s="24"/>
      <c r="U915" s="24"/>
      <c r="V915" s="24"/>
      <c r="W915" s="25"/>
      <c r="X915" s="24"/>
      <c r="Y915" s="24"/>
      <c r="Z915" s="24"/>
      <c r="AA915" s="33"/>
      <c r="AB915" s="33"/>
      <c r="AC915" s="33"/>
      <c r="AD915" s="33"/>
      <c r="AE915" s="34"/>
    </row>
    <row r="916" spans="1:31" ht="79.95" customHeight="1" x14ac:dyDescent="0.3">
      <c r="A916" s="159" t="s">
        <v>1348</v>
      </c>
      <c r="B916" s="86" t="s">
        <v>2079</v>
      </c>
      <c r="C916" s="87" t="s">
        <v>2080</v>
      </c>
      <c r="D916" s="315" t="s">
        <v>2082</v>
      </c>
      <c r="E916" s="62"/>
      <c r="F916" s="62"/>
      <c r="G916" s="62"/>
      <c r="H916" s="304" t="s">
        <v>270</v>
      </c>
      <c r="I916" s="134">
        <v>1</v>
      </c>
      <c r="J916" s="226" t="s">
        <v>2078</v>
      </c>
      <c r="K916" s="21" t="s">
        <v>226</v>
      </c>
      <c r="L916" s="89" t="s">
        <v>1699</v>
      </c>
      <c r="M916" s="79">
        <v>2026</v>
      </c>
      <c r="N916" s="22"/>
      <c r="O916" s="23"/>
      <c r="P916" s="23"/>
      <c r="Q916" s="23"/>
      <c r="R916" s="23"/>
      <c r="S916" s="24"/>
      <c r="T916" s="24"/>
      <c r="U916" s="24"/>
      <c r="V916" s="24"/>
      <c r="W916" s="25"/>
      <c r="X916" s="24"/>
      <c r="Y916" s="24"/>
      <c r="Z916" s="24"/>
      <c r="AA916" s="33"/>
      <c r="AB916" s="33"/>
      <c r="AC916" s="33"/>
      <c r="AD916" s="33"/>
      <c r="AE916" s="34"/>
    </row>
    <row r="917" spans="1:31" ht="79.95" customHeight="1" x14ac:dyDescent="0.3">
      <c r="A917" s="159" t="s">
        <v>1348</v>
      </c>
      <c r="B917" s="86" t="s">
        <v>2079</v>
      </c>
      <c r="C917" s="87" t="s">
        <v>2080</v>
      </c>
      <c r="D917" s="313" t="s">
        <v>2083</v>
      </c>
      <c r="E917" s="62"/>
      <c r="F917" s="62"/>
      <c r="G917" s="62"/>
      <c r="H917" s="304" t="s">
        <v>270</v>
      </c>
      <c r="I917" s="134">
        <v>1</v>
      </c>
      <c r="J917" s="226" t="s">
        <v>2067</v>
      </c>
      <c r="K917" s="21" t="s">
        <v>226</v>
      </c>
      <c r="L917" s="89" t="s">
        <v>1699</v>
      </c>
      <c r="M917" s="79">
        <v>2026</v>
      </c>
      <c r="N917" s="22"/>
      <c r="O917" s="23"/>
      <c r="P917" s="23"/>
      <c r="Q917" s="23"/>
      <c r="R917" s="23"/>
      <c r="S917" s="24"/>
      <c r="T917" s="24"/>
      <c r="U917" s="24"/>
      <c r="V917" s="24"/>
      <c r="W917" s="25"/>
      <c r="X917" s="24"/>
      <c r="Y917" s="24"/>
      <c r="Z917" s="24"/>
      <c r="AA917" s="33"/>
      <c r="AB917" s="33"/>
      <c r="AC917" s="33"/>
      <c r="AD917" s="33"/>
      <c r="AE917" s="34"/>
    </row>
    <row r="918" spans="1:31" ht="79.95" customHeight="1" x14ac:dyDescent="0.3">
      <c r="A918" s="159" t="s">
        <v>1348</v>
      </c>
      <c r="B918" s="86" t="s">
        <v>2079</v>
      </c>
      <c r="C918" s="87" t="s">
        <v>2084</v>
      </c>
      <c r="D918" s="315" t="s">
        <v>2081</v>
      </c>
      <c r="E918" s="62"/>
      <c r="F918" s="62"/>
      <c r="G918" s="62"/>
      <c r="H918" s="304" t="s">
        <v>270</v>
      </c>
      <c r="I918" s="134">
        <v>1</v>
      </c>
      <c r="J918" s="84" t="s">
        <v>2065</v>
      </c>
      <c r="K918" s="21" t="s">
        <v>226</v>
      </c>
      <c r="L918" s="89" t="s">
        <v>1699</v>
      </c>
      <c r="M918" s="79">
        <v>2026</v>
      </c>
      <c r="N918" s="22"/>
      <c r="O918" s="23"/>
      <c r="P918" s="23"/>
      <c r="Q918" s="23"/>
      <c r="R918" s="23"/>
      <c r="S918" s="24"/>
      <c r="T918" s="24"/>
      <c r="U918" s="24"/>
      <c r="V918" s="24"/>
      <c r="W918" s="25"/>
      <c r="X918" s="24"/>
      <c r="Y918" s="24"/>
      <c r="Z918" s="24"/>
      <c r="AA918" s="33"/>
      <c r="AB918" s="33"/>
      <c r="AC918" s="33"/>
      <c r="AD918" s="33"/>
      <c r="AE918" s="34"/>
    </row>
    <row r="919" spans="1:31" ht="79.95" customHeight="1" x14ac:dyDescent="0.3">
      <c r="A919" s="159" t="s">
        <v>1348</v>
      </c>
      <c r="B919" s="86" t="s">
        <v>2079</v>
      </c>
      <c r="C919" s="87" t="s">
        <v>2084</v>
      </c>
      <c r="D919" s="315" t="s">
        <v>2082</v>
      </c>
      <c r="E919" s="62"/>
      <c r="F919" s="62"/>
      <c r="G919" s="62"/>
      <c r="H919" s="304" t="s">
        <v>270</v>
      </c>
      <c r="I919" s="134">
        <v>1</v>
      </c>
      <c r="J919" s="226" t="s">
        <v>2078</v>
      </c>
      <c r="K919" s="21" t="s">
        <v>226</v>
      </c>
      <c r="L919" s="89" t="s">
        <v>1699</v>
      </c>
      <c r="M919" s="79">
        <v>2026</v>
      </c>
      <c r="N919" s="22"/>
      <c r="O919" s="23"/>
      <c r="P919" s="23"/>
      <c r="Q919" s="23"/>
      <c r="R919" s="23"/>
      <c r="S919" s="24"/>
      <c r="T919" s="24"/>
      <c r="U919" s="24"/>
      <c r="V919" s="24"/>
      <c r="W919" s="25"/>
      <c r="X919" s="24"/>
      <c r="Y919" s="24"/>
      <c r="Z919" s="24"/>
      <c r="AA919" s="33"/>
      <c r="AB919" s="33"/>
      <c r="AC919" s="33"/>
      <c r="AD919" s="33"/>
      <c r="AE919" s="34"/>
    </row>
    <row r="920" spans="1:31" ht="79.95" customHeight="1" x14ac:dyDescent="0.3">
      <c r="A920" s="159" t="s">
        <v>1348</v>
      </c>
      <c r="B920" s="86" t="s">
        <v>2079</v>
      </c>
      <c r="C920" s="87" t="s">
        <v>2084</v>
      </c>
      <c r="D920" s="313" t="s">
        <v>2083</v>
      </c>
      <c r="E920" s="62"/>
      <c r="F920" s="62"/>
      <c r="G920" s="62"/>
      <c r="H920" s="304" t="s">
        <v>270</v>
      </c>
      <c r="I920" s="134">
        <v>1</v>
      </c>
      <c r="J920" s="226" t="s">
        <v>2067</v>
      </c>
      <c r="K920" s="21" t="s">
        <v>226</v>
      </c>
      <c r="L920" s="89" t="s">
        <v>1699</v>
      </c>
      <c r="M920" s="79">
        <v>2026</v>
      </c>
      <c r="N920" s="22"/>
      <c r="O920" s="23"/>
      <c r="P920" s="23"/>
      <c r="Q920" s="23"/>
      <c r="R920" s="23"/>
      <c r="S920" s="24"/>
      <c r="T920" s="24"/>
      <c r="U920" s="24"/>
      <c r="V920" s="24"/>
      <c r="W920" s="25"/>
      <c r="X920" s="24"/>
      <c r="Y920" s="24"/>
      <c r="Z920" s="24"/>
      <c r="AA920" s="33"/>
      <c r="AB920" s="33"/>
      <c r="AC920" s="33"/>
      <c r="AD920" s="33"/>
      <c r="AE920" s="34"/>
    </row>
    <row r="921" spans="1:31" ht="79.95" customHeight="1" x14ac:dyDescent="0.3">
      <c r="A921" s="159" t="s">
        <v>1348</v>
      </c>
      <c r="B921" s="96" t="s">
        <v>2085</v>
      </c>
      <c r="C921" s="249" t="s">
        <v>2086</v>
      </c>
      <c r="D921" s="313" t="s">
        <v>2087</v>
      </c>
      <c r="E921" s="62"/>
      <c r="F921" s="62"/>
      <c r="G921" s="62"/>
      <c r="H921" s="304" t="s">
        <v>270</v>
      </c>
      <c r="I921" s="134">
        <v>1</v>
      </c>
      <c r="J921" s="84" t="s">
        <v>2088</v>
      </c>
      <c r="K921" s="21" t="s">
        <v>226</v>
      </c>
      <c r="L921" s="89" t="s">
        <v>1699</v>
      </c>
      <c r="M921" s="79">
        <v>2026</v>
      </c>
      <c r="N921" s="22"/>
      <c r="O921" s="23"/>
      <c r="P921" s="23"/>
      <c r="Q921" s="23"/>
      <c r="R921" s="23"/>
      <c r="S921" s="24"/>
      <c r="T921" s="24"/>
      <c r="U921" s="24"/>
      <c r="V921" s="24"/>
      <c r="W921" s="25"/>
      <c r="X921" s="24"/>
      <c r="Y921" s="24"/>
      <c r="Z921" s="24"/>
      <c r="AA921" s="33"/>
      <c r="AB921" s="33"/>
      <c r="AC921" s="33"/>
      <c r="AD921" s="33"/>
      <c r="AE921" s="34"/>
    </row>
    <row r="922" spans="1:31" ht="79.95" customHeight="1" x14ac:dyDescent="0.3">
      <c r="A922" s="159" t="s">
        <v>1348</v>
      </c>
      <c r="B922" s="96" t="s">
        <v>2085</v>
      </c>
      <c r="C922" s="249" t="s">
        <v>2089</v>
      </c>
      <c r="D922" s="313" t="s">
        <v>2087</v>
      </c>
      <c r="E922" s="62"/>
      <c r="F922" s="62"/>
      <c r="G922" s="62"/>
      <c r="H922" s="304" t="s">
        <v>270</v>
      </c>
      <c r="I922" s="134">
        <v>1</v>
      </c>
      <c r="J922" s="84" t="s">
        <v>2088</v>
      </c>
      <c r="K922" s="21" t="s">
        <v>226</v>
      </c>
      <c r="L922" s="89" t="s">
        <v>1699</v>
      </c>
      <c r="M922" s="79">
        <v>2026</v>
      </c>
      <c r="N922" s="22"/>
      <c r="O922" s="23"/>
      <c r="P922" s="23"/>
      <c r="Q922" s="23"/>
      <c r="R922" s="23"/>
      <c r="S922" s="24"/>
      <c r="T922" s="24"/>
      <c r="U922" s="24"/>
      <c r="V922" s="24"/>
      <c r="W922" s="25"/>
      <c r="X922" s="24"/>
      <c r="Y922" s="24"/>
      <c r="Z922" s="24"/>
      <c r="AA922" s="33"/>
      <c r="AB922" s="33"/>
      <c r="AC922" s="33"/>
      <c r="AD922" s="33"/>
      <c r="AE922" s="34"/>
    </row>
    <row r="923" spans="1:31" ht="79.95" customHeight="1" x14ac:dyDescent="0.3">
      <c r="A923" s="159" t="s">
        <v>1348</v>
      </c>
      <c r="B923" s="96" t="s">
        <v>2085</v>
      </c>
      <c r="C923" s="249" t="s">
        <v>2090</v>
      </c>
      <c r="D923" s="313" t="s">
        <v>2091</v>
      </c>
      <c r="E923" s="62"/>
      <c r="F923" s="62"/>
      <c r="G923" s="62"/>
      <c r="H923" s="304" t="s">
        <v>270</v>
      </c>
      <c r="I923" s="134">
        <v>1</v>
      </c>
      <c r="J923" s="84" t="s">
        <v>2088</v>
      </c>
      <c r="K923" s="21" t="s">
        <v>226</v>
      </c>
      <c r="L923" s="89" t="s">
        <v>1699</v>
      </c>
      <c r="M923" s="79">
        <v>2026</v>
      </c>
      <c r="N923" s="22"/>
      <c r="O923" s="23"/>
      <c r="P923" s="23"/>
      <c r="Q923" s="23"/>
      <c r="R923" s="23"/>
      <c r="S923" s="24"/>
      <c r="T923" s="24"/>
      <c r="U923" s="24"/>
      <c r="V923" s="24"/>
      <c r="W923" s="25"/>
      <c r="X923" s="24"/>
      <c r="Y923" s="24"/>
      <c r="Z923" s="24"/>
      <c r="AA923" s="33"/>
      <c r="AB923" s="33"/>
      <c r="AC923" s="33"/>
      <c r="AD923" s="33"/>
      <c r="AE923" s="34"/>
    </row>
    <row r="924" spans="1:31" ht="79.95" customHeight="1" x14ac:dyDescent="0.3">
      <c r="A924" s="159" t="s">
        <v>1348</v>
      </c>
      <c r="B924" s="97" t="s">
        <v>2092</v>
      </c>
      <c r="C924" s="249" t="s">
        <v>2093</v>
      </c>
      <c r="D924" s="359" t="s">
        <v>2094</v>
      </c>
      <c r="E924" s="62"/>
      <c r="F924" s="62"/>
      <c r="G924" s="62"/>
      <c r="H924" s="304" t="s">
        <v>270</v>
      </c>
      <c r="I924" s="134">
        <v>1</v>
      </c>
      <c r="J924" s="84" t="s">
        <v>2095</v>
      </c>
      <c r="K924" s="21" t="s">
        <v>226</v>
      </c>
      <c r="L924" s="89" t="s">
        <v>1699</v>
      </c>
      <c r="M924" s="79">
        <v>2026</v>
      </c>
      <c r="N924" s="22"/>
      <c r="O924" s="23"/>
      <c r="P924" s="23"/>
      <c r="Q924" s="23"/>
      <c r="R924" s="23"/>
      <c r="S924" s="24"/>
      <c r="T924" s="24"/>
      <c r="U924" s="24"/>
      <c r="V924" s="24"/>
      <c r="W924" s="25"/>
      <c r="X924" s="24"/>
      <c r="Y924" s="24"/>
      <c r="Z924" s="24"/>
      <c r="AA924" s="33"/>
      <c r="AB924" s="33"/>
      <c r="AC924" s="33"/>
      <c r="AD924" s="33"/>
      <c r="AE924" s="34"/>
    </row>
    <row r="925" spans="1:31" ht="79.95" customHeight="1" x14ac:dyDescent="0.3">
      <c r="A925" s="159" t="s">
        <v>1348</v>
      </c>
      <c r="B925" s="97" t="s">
        <v>2092</v>
      </c>
      <c r="C925" s="249" t="s">
        <v>2096</v>
      </c>
      <c r="D925" s="359" t="s">
        <v>2097</v>
      </c>
      <c r="E925" s="62"/>
      <c r="F925" s="62"/>
      <c r="G925" s="62"/>
      <c r="H925" s="304" t="s">
        <v>270</v>
      </c>
      <c r="I925" s="134">
        <v>1</v>
      </c>
      <c r="J925" s="84" t="s">
        <v>2098</v>
      </c>
      <c r="K925" s="21" t="s">
        <v>226</v>
      </c>
      <c r="L925" s="89" t="s">
        <v>1699</v>
      </c>
      <c r="M925" s="79">
        <v>2026</v>
      </c>
      <c r="N925" s="22"/>
      <c r="O925" s="23"/>
      <c r="P925" s="23"/>
      <c r="Q925" s="23"/>
      <c r="R925" s="23"/>
      <c r="S925" s="24"/>
      <c r="T925" s="24"/>
      <c r="U925" s="24"/>
      <c r="V925" s="24"/>
      <c r="W925" s="25"/>
      <c r="X925" s="24"/>
      <c r="Y925" s="24"/>
      <c r="Z925" s="24"/>
      <c r="AA925" s="33"/>
      <c r="AB925" s="33"/>
      <c r="AC925" s="33"/>
      <c r="AD925" s="33"/>
      <c r="AE925" s="34"/>
    </row>
    <row r="926" spans="1:31" ht="79.95" customHeight="1" x14ac:dyDescent="0.3">
      <c r="A926" s="159" t="s">
        <v>1348</v>
      </c>
      <c r="B926" s="97" t="s">
        <v>2092</v>
      </c>
      <c r="C926" s="249" t="s">
        <v>2099</v>
      </c>
      <c r="D926" s="359" t="s">
        <v>2100</v>
      </c>
      <c r="E926" s="62"/>
      <c r="F926" s="62"/>
      <c r="G926" s="62"/>
      <c r="H926" s="304" t="s">
        <v>270</v>
      </c>
      <c r="I926" s="134">
        <v>1</v>
      </c>
      <c r="J926" s="84" t="s">
        <v>2101</v>
      </c>
      <c r="K926" s="21" t="s">
        <v>226</v>
      </c>
      <c r="L926" s="89" t="s">
        <v>1699</v>
      </c>
      <c r="M926" s="79">
        <v>2026</v>
      </c>
      <c r="N926" s="22"/>
      <c r="O926" s="23"/>
      <c r="P926" s="23"/>
      <c r="Q926" s="23"/>
      <c r="R926" s="23"/>
      <c r="S926" s="24"/>
      <c r="T926" s="24"/>
      <c r="U926" s="24"/>
      <c r="V926" s="24"/>
      <c r="W926" s="25"/>
      <c r="X926" s="24"/>
      <c r="Y926" s="24"/>
      <c r="Z926" s="24"/>
      <c r="AA926" s="33"/>
      <c r="AB926" s="33"/>
      <c r="AC926" s="33"/>
      <c r="AD926" s="33"/>
      <c r="AE926" s="34"/>
    </row>
    <row r="927" spans="1:31" ht="79.95" customHeight="1" x14ac:dyDescent="0.3">
      <c r="A927" s="159" t="s">
        <v>1348</v>
      </c>
      <c r="B927" s="97" t="s">
        <v>2092</v>
      </c>
      <c r="C927" s="249" t="s">
        <v>2102</v>
      </c>
      <c r="D927" s="359" t="s">
        <v>2103</v>
      </c>
      <c r="E927" s="62"/>
      <c r="F927" s="62"/>
      <c r="G927" s="62"/>
      <c r="H927" s="304" t="s">
        <v>270</v>
      </c>
      <c r="I927" s="134">
        <v>1</v>
      </c>
      <c r="J927" s="84" t="s">
        <v>2104</v>
      </c>
      <c r="K927" s="21" t="s">
        <v>226</v>
      </c>
      <c r="L927" s="89" t="s">
        <v>1699</v>
      </c>
      <c r="M927" s="79">
        <v>2026</v>
      </c>
      <c r="N927" s="22"/>
      <c r="O927" s="23"/>
      <c r="P927" s="23"/>
      <c r="Q927" s="23"/>
      <c r="R927" s="23"/>
      <c r="S927" s="24"/>
      <c r="T927" s="24"/>
      <c r="U927" s="24"/>
      <c r="V927" s="24"/>
      <c r="W927" s="25"/>
      <c r="X927" s="24"/>
      <c r="Y927" s="24"/>
      <c r="Z927" s="24"/>
      <c r="AA927" s="33"/>
      <c r="AB927" s="33"/>
      <c r="AC927" s="33"/>
      <c r="AD927" s="33"/>
      <c r="AE927" s="34"/>
    </row>
    <row r="928" spans="1:31" ht="79.95" customHeight="1" x14ac:dyDescent="0.3">
      <c r="A928" s="159" t="s">
        <v>1348</v>
      </c>
      <c r="B928" s="97" t="s">
        <v>2092</v>
      </c>
      <c r="C928" s="249" t="s">
        <v>2105</v>
      </c>
      <c r="D928" s="349" t="s">
        <v>2106</v>
      </c>
      <c r="E928" s="62"/>
      <c r="F928" s="62"/>
      <c r="G928" s="62"/>
      <c r="H928" s="304" t="s">
        <v>270</v>
      </c>
      <c r="I928" s="134">
        <v>1</v>
      </c>
      <c r="J928" s="233" t="s">
        <v>2107</v>
      </c>
      <c r="K928" s="21" t="s">
        <v>226</v>
      </c>
      <c r="L928" s="89" t="s">
        <v>1699</v>
      </c>
      <c r="M928" s="79">
        <v>2026</v>
      </c>
      <c r="N928" s="22"/>
      <c r="O928" s="23"/>
      <c r="P928" s="23"/>
      <c r="Q928" s="23"/>
      <c r="R928" s="23"/>
      <c r="S928" s="24"/>
      <c r="T928" s="24"/>
      <c r="U928" s="24"/>
      <c r="V928" s="24"/>
      <c r="W928" s="25"/>
      <c r="X928" s="24"/>
      <c r="Y928" s="24"/>
      <c r="Z928" s="24"/>
      <c r="AA928" s="33"/>
      <c r="AB928" s="33"/>
      <c r="AC928" s="33"/>
      <c r="AD928" s="33"/>
      <c r="AE928" s="34"/>
    </row>
    <row r="929" spans="1:31" ht="79.95" customHeight="1" x14ac:dyDescent="0.3">
      <c r="A929" s="159" t="s">
        <v>1348</v>
      </c>
      <c r="B929" s="97" t="s">
        <v>2092</v>
      </c>
      <c r="C929" s="249" t="s">
        <v>2108</v>
      </c>
      <c r="D929" s="349" t="s">
        <v>2106</v>
      </c>
      <c r="E929" s="62"/>
      <c r="F929" s="62"/>
      <c r="G929" s="62"/>
      <c r="H929" s="304" t="s">
        <v>270</v>
      </c>
      <c r="I929" s="134">
        <v>1</v>
      </c>
      <c r="J929" s="233" t="s">
        <v>2107</v>
      </c>
      <c r="K929" s="21" t="s">
        <v>226</v>
      </c>
      <c r="L929" s="89" t="s">
        <v>1699</v>
      </c>
      <c r="M929" s="79">
        <v>2026</v>
      </c>
      <c r="N929" s="22"/>
      <c r="O929" s="23"/>
      <c r="P929" s="23"/>
      <c r="Q929" s="23"/>
      <c r="R929" s="23"/>
      <c r="S929" s="24"/>
      <c r="T929" s="24"/>
      <c r="U929" s="24"/>
      <c r="V929" s="24"/>
      <c r="W929" s="25"/>
      <c r="X929" s="24"/>
      <c r="Y929" s="24"/>
      <c r="Z929" s="24"/>
      <c r="AA929" s="33"/>
      <c r="AB929" s="33"/>
      <c r="AC929" s="33"/>
      <c r="AD929" s="33"/>
      <c r="AE929" s="34"/>
    </row>
    <row r="930" spans="1:31" ht="79.95" customHeight="1" x14ac:dyDescent="0.3">
      <c r="A930" s="159" t="s">
        <v>1348</v>
      </c>
      <c r="B930" s="97" t="s">
        <v>2092</v>
      </c>
      <c r="C930" s="249" t="s">
        <v>2109</v>
      </c>
      <c r="D930" s="349" t="s">
        <v>2106</v>
      </c>
      <c r="E930" s="62"/>
      <c r="F930" s="62"/>
      <c r="G930" s="62"/>
      <c r="H930" s="304" t="s">
        <v>270</v>
      </c>
      <c r="I930" s="134">
        <v>1</v>
      </c>
      <c r="J930" s="233" t="s">
        <v>2107</v>
      </c>
      <c r="K930" s="21" t="s">
        <v>226</v>
      </c>
      <c r="L930" s="89" t="s">
        <v>1699</v>
      </c>
      <c r="M930" s="79">
        <v>2026</v>
      </c>
      <c r="N930" s="22"/>
      <c r="O930" s="23"/>
      <c r="P930" s="23"/>
      <c r="Q930" s="23"/>
      <c r="R930" s="23"/>
      <c r="S930" s="24"/>
      <c r="T930" s="24"/>
      <c r="U930" s="24"/>
      <c r="V930" s="24"/>
      <c r="W930" s="25"/>
      <c r="X930" s="24"/>
      <c r="Y930" s="24"/>
      <c r="Z930" s="24"/>
      <c r="AA930" s="33"/>
      <c r="AB930" s="33"/>
      <c r="AC930" s="33"/>
      <c r="AD930" s="33"/>
      <c r="AE930" s="34"/>
    </row>
    <row r="931" spans="1:31" ht="79.95" customHeight="1" x14ac:dyDescent="0.3">
      <c r="A931" s="159" t="s">
        <v>1348</v>
      </c>
      <c r="B931" s="97" t="s">
        <v>2092</v>
      </c>
      <c r="C931" s="249" t="s">
        <v>2110</v>
      </c>
      <c r="D931" s="349" t="s">
        <v>2106</v>
      </c>
      <c r="E931" s="62"/>
      <c r="F931" s="62"/>
      <c r="G931" s="62"/>
      <c r="H931" s="304" t="s">
        <v>270</v>
      </c>
      <c r="I931" s="134">
        <v>1</v>
      </c>
      <c r="J931" s="233" t="s">
        <v>2107</v>
      </c>
      <c r="K931" s="21" t="s">
        <v>226</v>
      </c>
      <c r="L931" s="89" t="s">
        <v>1699</v>
      </c>
      <c r="M931" s="79">
        <v>2026</v>
      </c>
      <c r="N931" s="22"/>
      <c r="O931" s="23"/>
      <c r="P931" s="23"/>
      <c r="Q931" s="23"/>
      <c r="R931" s="23"/>
      <c r="S931" s="24"/>
      <c r="T931" s="24"/>
      <c r="U931" s="24"/>
      <c r="V931" s="24"/>
      <c r="W931" s="25"/>
      <c r="X931" s="24"/>
      <c r="Y931" s="24"/>
      <c r="Z931" s="24"/>
      <c r="AA931" s="33"/>
      <c r="AB931" s="33"/>
      <c r="AC931" s="33"/>
      <c r="AD931" s="33"/>
      <c r="AE931" s="34"/>
    </row>
    <row r="932" spans="1:31" ht="79.95" customHeight="1" x14ac:dyDescent="0.3">
      <c r="A932" s="159" t="s">
        <v>1348</v>
      </c>
      <c r="B932" s="97" t="s">
        <v>2092</v>
      </c>
      <c r="C932" s="249" t="s">
        <v>2111</v>
      </c>
      <c r="D932" s="349" t="s">
        <v>2106</v>
      </c>
      <c r="E932" s="62"/>
      <c r="F932" s="62"/>
      <c r="G932" s="62"/>
      <c r="H932" s="304" t="s">
        <v>270</v>
      </c>
      <c r="I932" s="134">
        <v>1</v>
      </c>
      <c r="J932" s="233" t="s">
        <v>2107</v>
      </c>
      <c r="K932" s="21" t="s">
        <v>226</v>
      </c>
      <c r="L932" s="89" t="s">
        <v>1699</v>
      </c>
      <c r="M932" s="79">
        <v>2026</v>
      </c>
      <c r="N932" s="22"/>
      <c r="O932" s="23"/>
      <c r="P932" s="23"/>
      <c r="Q932" s="23"/>
      <c r="R932" s="23"/>
      <c r="S932" s="24"/>
      <c r="T932" s="24"/>
      <c r="U932" s="24"/>
      <c r="V932" s="24"/>
      <c r="W932" s="25"/>
      <c r="X932" s="24"/>
      <c r="Y932" s="24"/>
      <c r="Z932" s="24"/>
      <c r="AA932" s="33"/>
      <c r="AB932" s="33"/>
      <c r="AC932" s="33"/>
      <c r="AD932" s="33"/>
      <c r="AE932" s="34"/>
    </row>
    <row r="933" spans="1:31" ht="79.95" customHeight="1" x14ac:dyDescent="0.3">
      <c r="A933" s="159" t="s">
        <v>1348</v>
      </c>
      <c r="B933" s="97" t="s">
        <v>2092</v>
      </c>
      <c r="C933" s="249" t="s">
        <v>2112</v>
      </c>
      <c r="D933" s="349" t="s">
        <v>2106</v>
      </c>
      <c r="E933" s="62"/>
      <c r="F933" s="62"/>
      <c r="G933" s="62"/>
      <c r="H933" s="304" t="s">
        <v>270</v>
      </c>
      <c r="I933" s="134">
        <v>1</v>
      </c>
      <c r="J933" s="233" t="s">
        <v>2107</v>
      </c>
      <c r="K933" s="21" t="s">
        <v>226</v>
      </c>
      <c r="L933" s="89" t="s">
        <v>1699</v>
      </c>
      <c r="M933" s="79">
        <v>2026</v>
      </c>
      <c r="N933" s="22"/>
      <c r="O933" s="23"/>
      <c r="P933" s="23"/>
      <c r="Q933" s="23"/>
      <c r="R933" s="23"/>
      <c r="S933" s="24"/>
      <c r="T933" s="24"/>
      <c r="U933" s="24"/>
      <c r="V933" s="24"/>
      <c r="W933" s="25"/>
      <c r="X933" s="24"/>
      <c r="Y933" s="24"/>
      <c r="Z933" s="24"/>
      <c r="AA933" s="33"/>
      <c r="AB933" s="33"/>
      <c r="AC933" s="33"/>
      <c r="AD933" s="33"/>
      <c r="AE933" s="34"/>
    </row>
    <row r="934" spans="1:31" ht="79.95" customHeight="1" x14ac:dyDescent="0.3">
      <c r="A934" s="159" t="s">
        <v>1348</v>
      </c>
      <c r="B934" s="97" t="s">
        <v>2092</v>
      </c>
      <c r="C934" s="249" t="s">
        <v>2113</v>
      </c>
      <c r="D934" s="349" t="s">
        <v>2106</v>
      </c>
      <c r="E934" s="62"/>
      <c r="F934" s="62"/>
      <c r="G934" s="62"/>
      <c r="H934" s="304" t="s">
        <v>270</v>
      </c>
      <c r="I934" s="134">
        <v>1</v>
      </c>
      <c r="J934" s="233" t="s">
        <v>2107</v>
      </c>
      <c r="K934" s="21" t="s">
        <v>226</v>
      </c>
      <c r="L934" s="89" t="s">
        <v>1699</v>
      </c>
      <c r="M934" s="79">
        <v>2026</v>
      </c>
      <c r="N934" s="22"/>
      <c r="O934" s="23"/>
      <c r="P934" s="23"/>
      <c r="Q934" s="23"/>
      <c r="R934" s="23"/>
      <c r="S934" s="24"/>
      <c r="T934" s="24"/>
      <c r="U934" s="24"/>
      <c r="V934" s="24"/>
      <c r="W934" s="25"/>
      <c r="X934" s="24"/>
      <c r="Y934" s="24"/>
      <c r="Z934" s="24"/>
      <c r="AA934" s="33"/>
      <c r="AB934" s="33"/>
      <c r="AC934" s="33"/>
      <c r="AD934" s="33"/>
      <c r="AE934" s="34"/>
    </row>
    <row r="935" spans="1:31" ht="79.95" customHeight="1" x14ac:dyDescent="0.3">
      <c r="A935" s="159" t="s">
        <v>1348</v>
      </c>
      <c r="B935" s="97" t="s">
        <v>2092</v>
      </c>
      <c r="C935" s="249" t="s">
        <v>2114</v>
      </c>
      <c r="D935" s="349" t="s">
        <v>2106</v>
      </c>
      <c r="E935" s="62"/>
      <c r="F935" s="62"/>
      <c r="G935" s="62"/>
      <c r="H935" s="304" t="s">
        <v>270</v>
      </c>
      <c r="I935" s="134">
        <v>1</v>
      </c>
      <c r="J935" s="84" t="s">
        <v>2115</v>
      </c>
      <c r="K935" s="21" t="s">
        <v>226</v>
      </c>
      <c r="L935" s="89" t="s">
        <v>1699</v>
      </c>
      <c r="M935" s="79">
        <v>2026</v>
      </c>
      <c r="N935" s="22"/>
      <c r="O935" s="23"/>
      <c r="P935" s="23"/>
      <c r="Q935" s="23"/>
      <c r="R935" s="23"/>
      <c r="S935" s="24"/>
      <c r="T935" s="24"/>
      <c r="U935" s="24"/>
      <c r="V935" s="24"/>
      <c r="W935" s="25"/>
      <c r="X935" s="24"/>
      <c r="Y935" s="24"/>
      <c r="Z935" s="24"/>
      <c r="AA935" s="33"/>
      <c r="AB935" s="33"/>
      <c r="AC935" s="33"/>
      <c r="AD935" s="33"/>
      <c r="AE935" s="34"/>
    </row>
    <row r="936" spans="1:31" ht="79.95" customHeight="1" x14ac:dyDescent="0.3">
      <c r="A936" s="159" t="s">
        <v>1348</v>
      </c>
      <c r="B936" s="97" t="s">
        <v>2092</v>
      </c>
      <c r="C936" s="249" t="s">
        <v>2116</v>
      </c>
      <c r="D936" s="349" t="s">
        <v>2106</v>
      </c>
      <c r="E936" s="62"/>
      <c r="F936" s="62"/>
      <c r="G936" s="62"/>
      <c r="H936" s="304" t="s">
        <v>270</v>
      </c>
      <c r="I936" s="134">
        <v>1</v>
      </c>
      <c r="J936" s="226" t="s">
        <v>2073</v>
      </c>
      <c r="K936" s="21" t="s">
        <v>226</v>
      </c>
      <c r="L936" s="89" t="s">
        <v>1699</v>
      </c>
      <c r="M936" s="79">
        <v>2026</v>
      </c>
      <c r="N936" s="22"/>
      <c r="O936" s="23"/>
      <c r="P936" s="23"/>
      <c r="Q936" s="23"/>
      <c r="R936" s="23"/>
      <c r="S936" s="24"/>
      <c r="T936" s="24"/>
      <c r="U936" s="24"/>
      <c r="V936" s="24"/>
      <c r="W936" s="25"/>
      <c r="X936" s="24"/>
      <c r="Y936" s="24"/>
      <c r="Z936" s="24"/>
      <c r="AA936" s="33"/>
      <c r="AB936" s="33"/>
      <c r="AC936" s="33"/>
      <c r="AD936" s="33"/>
      <c r="AE936" s="34"/>
    </row>
    <row r="937" spans="1:31" ht="79.95" customHeight="1" x14ac:dyDescent="0.3">
      <c r="A937" s="159" t="s">
        <v>1348</v>
      </c>
      <c r="B937" s="97" t="s">
        <v>2092</v>
      </c>
      <c r="C937" s="249" t="s">
        <v>2117</v>
      </c>
      <c r="D937" s="349" t="s">
        <v>2106</v>
      </c>
      <c r="E937" s="62"/>
      <c r="F937" s="62"/>
      <c r="G937" s="62"/>
      <c r="H937" s="304" t="s">
        <v>270</v>
      </c>
      <c r="I937" s="134">
        <v>1</v>
      </c>
      <c r="J937" s="84" t="s">
        <v>2118</v>
      </c>
      <c r="K937" s="21" t="s">
        <v>226</v>
      </c>
      <c r="L937" s="89" t="s">
        <v>1699</v>
      </c>
      <c r="M937" s="79">
        <v>2026</v>
      </c>
      <c r="N937" s="22"/>
      <c r="O937" s="23"/>
      <c r="P937" s="23"/>
      <c r="Q937" s="23"/>
      <c r="R937" s="23"/>
      <c r="S937" s="24"/>
      <c r="T937" s="24"/>
      <c r="U937" s="24"/>
      <c r="V937" s="24"/>
      <c r="W937" s="25"/>
      <c r="X937" s="24"/>
      <c r="Y937" s="24"/>
      <c r="Z937" s="24"/>
      <c r="AA937" s="33"/>
      <c r="AB937" s="33"/>
      <c r="AC937" s="33"/>
      <c r="AD937" s="33"/>
      <c r="AE937" s="34"/>
    </row>
    <row r="938" spans="1:31" ht="79.95" customHeight="1" x14ac:dyDescent="0.3">
      <c r="A938" s="159" t="s">
        <v>1348</v>
      </c>
      <c r="B938" s="255" t="s">
        <v>2119</v>
      </c>
      <c r="C938" s="249" t="s">
        <v>2120</v>
      </c>
      <c r="D938" s="360" t="s">
        <v>2121</v>
      </c>
      <c r="E938" s="62"/>
      <c r="F938" s="62"/>
      <c r="G938" s="62"/>
      <c r="H938" s="304" t="s">
        <v>270</v>
      </c>
      <c r="I938" s="134">
        <v>1</v>
      </c>
      <c r="J938" s="256" t="s">
        <v>2122</v>
      </c>
      <c r="K938" s="62" t="s">
        <v>592</v>
      </c>
      <c r="L938" s="89" t="s">
        <v>1742</v>
      </c>
      <c r="M938" s="79">
        <v>2026</v>
      </c>
      <c r="N938" s="22"/>
      <c r="O938" s="23"/>
      <c r="P938" s="23"/>
      <c r="Q938" s="23"/>
      <c r="R938" s="23"/>
      <c r="S938" s="24"/>
      <c r="T938" s="24"/>
      <c r="U938" s="24"/>
      <c r="V938" s="24"/>
      <c r="W938" s="25"/>
      <c r="X938" s="24"/>
      <c r="Y938" s="24"/>
      <c r="Z938" s="24"/>
      <c r="AA938" s="33"/>
      <c r="AB938" s="33"/>
      <c r="AC938" s="33"/>
      <c r="AD938" s="33"/>
      <c r="AE938" s="34"/>
    </row>
    <row r="939" spans="1:31" ht="79.95" customHeight="1" x14ac:dyDescent="0.3">
      <c r="A939" s="159" t="s">
        <v>1348</v>
      </c>
      <c r="B939" s="82" t="s">
        <v>2123</v>
      </c>
      <c r="C939" s="83" t="s">
        <v>2124</v>
      </c>
      <c r="D939" s="313" t="s">
        <v>2125</v>
      </c>
      <c r="E939" s="62"/>
      <c r="F939" s="62"/>
      <c r="G939" s="62"/>
      <c r="H939" s="304" t="s">
        <v>270</v>
      </c>
      <c r="I939" s="134">
        <v>1</v>
      </c>
      <c r="J939" s="84" t="s">
        <v>2126</v>
      </c>
      <c r="K939" s="21" t="s">
        <v>226</v>
      </c>
      <c r="L939" s="89" t="s">
        <v>1699</v>
      </c>
      <c r="M939" s="79">
        <v>2026</v>
      </c>
      <c r="N939" s="22"/>
      <c r="O939" s="23"/>
      <c r="P939" s="23"/>
      <c r="Q939" s="23"/>
      <c r="R939" s="23"/>
      <c r="S939" s="24"/>
      <c r="T939" s="24"/>
      <c r="U939" s="24"/>
      <c r="V939" s="24"/>
      <c r="W939" s="25"/>
      <c r="X939" s="24"/>
      <c r="Y939" s="24"/>
      <c r="Z939" s="24"/>
      <c r="AA939" s="33"/>
      <c r="AB939" s="33"/>
      <c r="AC939" s="33"/>
      <c r="AD939" s="33"/>
      <c r="AE939" s="34"/>
    </row>
    <row r="940" spans="1:31" ht="79.95" customHeight="1" x14ac:dyDescent="0.3">
      <c r="A940" s="159" t="s">
        <v>1348</v>
      </c>
      <c r="B940" s="82" t="s">
        <v>2123</v>
      </c>
      <c r="C940" s="83" t="s">
        <v>2124</v>
      </c>
      <c r="D940" s="313" t="s">
        <v>2127</v>
      </c>
      <c r="E940" s="62"/>
      <c r="F940" s="62"/>
      <c r="G940" s="62"/>
      <c r="H940" s="304" t="s">
        <v>270</v>
      </c>
      <c r="I940" s="134">
        <v>1</v>
      </c>
      <c r="J940" s="257" t="s">
        <v>2128</v>
      </c>
      <c r="K940" s="21" t="s">
        <v>226</v>
      </c>
      <c r="L940" s="89" t="s">
        <v>1699</v>
      </c>
      <c r="M940" s="79">
        <v>2026</v>
      </c>
      <c r="N940" s="22"/>
      <c r="O940" s="23"/>
      <c r="P940" s="23"/>
      <c r="Q940" s="23"/>
      <c r="R940" s="23"/>
      <c r="S940" s="24"/>
      <c r="T940" s="24"/>
      <c r="U940" s="24"/>
      <c r="V940" s="24"/>
      <c r="W940" s="25"/>
      <c r="X940" s="24"/>
      <c r="Y940" s="24"/>
      <c r="Z940" s="24"/>
      <c r="AA940" s="33"/>
      <c r="AB940" s="33"/>
      <c r="AC940" s="33"/>
      <c r="AD940" s="33"/>
      <c r="AE940" s="34"/>
    </row>
    <row r="941" spans="1:31" ht="79.95" customHeight="1" x14ac:dyDescent="0.3">
      <c r="A941" s="159" t="s">
        <v>1348</v>
      </c>
      <c r="B941" s="82" t="s">
        <v>2123</v>
      </c>
      <c r="C941" s="83" t="s">
        <v>2124</v>
      </c>
      <c r="D941" s="313" t="s">
        <v>2129</v>
      </c>
      <c r="E941" s="62"/>
      <c r="F941" s="62"/>
      <c r="G941" s="62"/>
      <c r="H941" s="304" t="s">
        <v>270</v>
      </c>
      <c r="I941" s="134">
        <v>1</v>
      </c>
      <c r="J941" s="84" t="s">
        <v>2130</v>
      </c>
      <c r="K941" s="21" t="s">
        <v>226</v>
      </c>
      <c r="L941" s="89" t="s">
        <v>1699</v>
      </c>
      <c r="M941" s="79">
        <v>2026</v>
      </c>
      <c r="N941" s="22"/>
      <c r="O941" s="23"/>
      <c r="P941" s="23"/>
      <c r="Q941" s="23"/>
      <c r="R941" s="23"/>
      <c r="S941" s="24"/>
      <c r="T941" s="24"/>
      <c r="U941" s="24"/>
      <c r="V941" s="24"/>
      <c r="W941" s="25"/>
      <c r="X941" s="24"/>
      <c r="Y941" s="24"/>
      <c r="Z941" s="24"/>
      <c r="AA941" s="33"/>
      <c r="AB941" s="33"/>
      <c r="AC941" s="33"/>
      <c r="AD941" s="33"/>
      <c r="AE941" s="34"/>
    </row>
    <row r="942" spans="1:31" ht="79.95" customHeight="1" x14ac:dyDescent="0.3">
      <c r="A942" s="159" t="s">
        <v>1348</v>
      </c>
      <c r="B942" s="82" t="s">
        <v>2123</v>
      </c>
      <c r="C942" s="83" t="s">
        <v>2124</v>
      </c>
      <c r="D942" s="313" t="s">
        <v>2131</v>
      </c>
      <c r="E942" s="62"/>
      <c r="F942" s="62"/>
      <c r="G942" s="62"/>
      <c r="H942" s="304" t="s">
        <v>270</v>
      </c>
      <c r="I942" s="134">
        <v>1</v>
      </c>
      <c r="J942" s="84" t="s">
        <v>2132</v>
      </c>
      <c r="K942" s="21" t="s">
        <v>226</v>
      </c>
      <c r="L942" s="89" t="s">
        <v>1699</v>
      </c>
      <c r="M942" s="79">
        <v>2026</v>
      </c>
      <c r="N942" s="22"/>
      <c r="O942" s="23"/>
      <c r="P942" s="23"/>
      <c r="Q942" s="23"/>
      <c r="R942" s="23"/>
      <c r="S942" s="24"/>
      <c r="T942" s="24"/>
      <c r="U942" s="24"/>
      <c r="V942" s="24"/>
      <c r="W942" s="25"/>
      <c r="X942" s="24"/>
      <c r="Y942" s="24"/>
      <c r="Z942" s="24"/>
      <c r="AA942" s="33"/>
      <c r="AB942" s="33"/>
      <c r="AC942" s="33"/>
      <c r="AD942" s="33"/>
      <c r="AE942" s="34"/>
    </row>
    <row r="943" spans="1:31" ht="79.95" customHeight="1" x14ac:dyDescent="0.3">
      <c r="A943" s="159" t="s">
        <v>1348</v>
      </c>
      <c r="B943" s="82" t="s">
        <v>2123</v>
      </c>
      <c r="C943" s="83" t="s">
        <v>2124</v>
      </c>
      <c r="D943" s="313" t="s">
        <v>2133</v>
      </c>
      <c r="E943" s="62"/>
      <c r="F943" s="62"/>
      <c r="G943" s="62"/>
      <c r="H943" s="304" t="s">
        <v>270</v>
      </c>
      <c r="I943" s="134">
        <v>1</v>
      </c>
      <c r="J943" s="251" t="s">
        <v>2134</v>
      </c>
      <c r="K943" s="21" t="s">
        <v>226</v>
      </c>
      <c r="L943" s="89" t="s">
        <v>1699</v>
      </c>
      <c r="M943" s="79">
        <v>2026</v>
      </c>
      <c r="N943" s="22"/>
      <c r="O943" s="23"/>
      <c r="P943" s="23"/>
      <c r="Q943" s="23"/>
      <c r="R943" s="23"/>
      <c r="S943" s="24"/>
      <c r="T943" s="24"/>
      <c r="U943" s="24"/>
      <c r="V943" s="24"/>
      <c r="W943" s="25"/>
      <c r="X943" s="24"/>
      <c r="Y943" s="24"/>
      <c r="Z943" s="24"/>
      <c r="AA943" s="33"/>
      <c r="AB943" s="33"/>
      <c r="AC943" s="33"/>
      <c r="AD943" s="33"/>
      <c r="AE943" s="34"/>
    </row>
    <row r="944" spans="1:31" ht="79.95" customHeight="1" x14ac:dyDescent="0.3">
      <c r="A944" s="159" t="s">
        <v>1348</v>
      </c>
      <c r="B944" s="82" t="s">
        <v>2123</v>
      </c>
      <c r="C944" s="83" t="s">
        <v>2124</v>
      </c>
      <c r="D944" s="313" t="s">
        <v>2135</v>
      </c>
      <c r="E944" s="62"/>
      <c r="F944" s="62"/>
      <c r="G944" s="62"/>
      <c r="H944" s="304" t="s">
        <v>270</v>
      </c>
      <c r="I944" s="134">
        <v>1</v>
      </c>
      <c r="J944" s="251" t="s">
        <v>2136</v>
      </c>
      <c r="K944" s="21" t="s">
        <v>226</v>
      </c>
      <c r="L944" s="89" t="s">
        <v>1699</v>
      </c>
      <c r="M944" s="79">
        <v>2026</v>
      </c>
      <c r="N944" s="22"/>
      <c r="O944" s="23"/>
      <c r="P944" s="23"/>
      <c r="Q944" s="23"/>
      <c r="R944" s="23"/>
      <c r="S944" s="24"/>
      <c r="T944" s="24"/>
      <c r="U944" s="24"/>
      <c r="V944" s="24"/>
      <c r="W944" s="25"/>
      <c r="X944" s="24"/>
      <c r="Y944" s="24"/>
      <c r="Z944" s="24"/>
      <c r="AA944" s="33"/>
      <c r="AB944" s="33"/>
      <c r="AC944" s="33"/>
      <c r="AD944" s="33"/>
      <c r="AE944" s="34"/>
    </row>
    <row r="945" spans="1:31" ht="79.95" customHeight="1" x14ac:dyDescent="0.3">
      <c r="A945" s="159" t="s">
        <v>1348</v>
      </c>
      <c r="B945" s="82" t="s">
        <v>2123</v>
      </c>
      <c r="C945" s="83" t="s">
        <v>2124</v>
      </c>
      <c r="D945" s="313" t="s">
        <v>2137</v>
      </c>
      <c r="E945" s="62"/>
      <c r="F945" s="62"/>
      <c r="G945" s="62"/>
      <c r="H945" s="304" t="s">
        <v>270</v>
      </c>
      <c r="I945" s="134">
        <v>1</v>
      </c>
      <c r="J945" s="251" t="s">
        <v>274</v>
      </c>
      <c r="K945" s="21" t="s">
        <v>226</v>
      </c>
      <c r="L945" s="89" t="s">
        <v>1699</v>
      </c>
      <c r="M945" s="79">
        <v>2026</v>
      </c>
      <c r="N945" s="22"/>
      <c r="O945" s="23"/>
      <c r="P945" s="23"/>
      <c r="Q945" s="23"/>
      <c r="R945" s="23"/>
      <c r="S945" s="24"/>
      <c r="T945" s="24"/>
      <c r="U945" s="24"/>
      <c r="V945" s="24"/>
      <c r="W945" s="25"/>
      <c r="X945" s="24"/>
      <c r="Y945" s="24"/>
      <c r="Z945" s="24"/>
      <c r="AA945" s="33"/>
      <c r="AB945" s="33"/>
      <c r="AC945" s="33"/>
      <c r="AD945" s="33"/>
      <c r="AE945" s="34"/>
    </row>
    <row r="946" spans="1:31" ht="79.95" customHeight="1" x14ac:dyDescent="0.3">
      <c r="A946" s="159" t="s">
        <v>1348</v>
      </c>
      <c r="B946" s="103" t="s">
        <v>2138</v>
      </c>
      <c r="C946" s="101" t="s">
        <v>2139</v>
      </c>
      <c r="D946" s="361" t="s">
        <v>2140</v>
      </c>
      <c r="E946" s="62"/>
      <c r="F946" s="62"/>
      <c r="G946" s="62"/>
      <c r="H946" s="304" t="s">
        <v>270</v>
      </c>
      <c r="I946" s="134">
        <v>1</v>
      </c>
      <c r="J946" s="258" t="s">
        <v>2141</v>
      </c>
      <c r="K946" s="21" t="s">
        <v>379</v>
      </c>
      <c r="L946" s="89" t="s">
        <v>380</v>
      </c>
      <c r="M946" s="79">
        <v>2026</v>
      </c>
      <c r="N946" s="22"/>
      <c r="O946" s="23"/>
      <c r="P946" s="23"/>
      <c r="Q946" s="23"/>
      <c r="R946" s="23"/>
      <c r="S946" s="24"/>
      <c r="T946" s="24"/>
      <c r="U946" s="24"/>
      <c r="V946" s="24"/>
      <c r="W946" s="25"/>
      <c r="X946" s="24"/>
      <c r="Y946" s="24"/>
      <c r="Z946" s="24"/>
      <c r="AA946" s="33"/>
      <c r="AB946" s="33"/>
      <c r="AC946" s="33"/>
      <c r="AD946" s="33"/>
      <c r="AE946" s="34"/>
    </row>
    <row r="947" spans="1:31" ht="79.95" customHeight="1" x14ac:dyDescent="0.3">
      <c r="A947" s="159" t="s">
        <v>1348</v>
      </c>
      <c r="B947" s="103" t="s">
        <v>2138</v>
      </c>
      <c r="C947" s="101" t="s">
        <v>2139</v>
      </c>
      <c r="D947" s="361" t="s">
        <v>2142</v>
      </c>
      <c r="E947" s="62"/>
      <c r="F947" s="62"/>
      <c r="G947" s="62"/>
      <c r="H947" s="304" t="s">
        <v>270</v>
      </c>
      <c r="I947" s="134">
        <v>1</v>
      </c>
      <c r="J947" s="258" t="s">
        <v>2141</v>
      </c>
      <c r="K947" s="21" t="s">
        <v>379</v>
      </c>
      <c r="L947" s="99" t="s">
        <v>380</v>
      </c>
      <c r="M947" s="79">
        <v>2026</v>
      </c>
      <c r="N947" s="22"/>
      <c r="O947" s="23"/>
      <c r="P947" s="23"/>
      <c r="Q947" s="23"/>
      <c r="R947" s="23"/>
      <c r="S947" s="24"/>
      <c r="T947" s="24"/>
      <c r="U947" s="24"/>
      <c r="V947" s="24"/>
      <c r="W947" s="25"/>
      <c r="X947" s="24"/>
      <c r="Y947" s="24"/>
      <c r="Z947" s="24"/>
      <c r="AA947" s="33"/>
      <c r="AB947" s="33"/>
      <c r="AC947" s="33"/>
      <c r="AD947" s="33"/>
      <c r="AE947" s="34"/>
    </row>
    <row r="948" spans="1:31" ht="79.95" customHeight="1" x14ac:dyDescent="0.3">
      <c r="A948" s="159" t="s">
        <v>1348</v>
      </c>
      <c r="B948" s="103" t="s">
        <v>2138</v>
      </c>
      <c r="C948" s="101" t="s">
        <v>2139</v>
      </c>
      <c r="D948" s="362" t="s">
        <v>2143</v>
      </c>
      <c r="E948" s="62"/>
      <c r="F948" s="62"/>
      <c r="G948" s="62"/>
      <c r="H948" s="304" t="s">
        <v>270</v>
      </c>
      <c r="I948" s="134">
        <v>1</v>
      </c>
      <c r="J948" s="102" t="s">
        <v>2144</v>
      </c>
      <c r="K948" s="21" t="s">
        <v>379</v>
      </c>
      <c r="L948" s="99" t="s">
        <v>380</v>
      </c>
      <c r="M948" s="79">
        <v>2026</v>
      </c>
      <c r="N948" s="22"/>
      <c r="O948" s="23"/>
      <c r="P948" s="23"/>
      <c r="Q948" s="23"/>
      <c r="R948" s="23"/>
      <c r="S948" s="24"/>
      <c r="T948" s="24"/>
      <c r="U948" s="24"/>
      <c r="V948" s="24"/>
      <c r="W948" s="25"/>
      <c r="X948" s="24"/>
      <c r="Y948" s="24"/>
      <c r="Z948" s="24"/>
      <c r="AA948" s="33"/>
      <c r="AB948" s="33"/>
      <c r="AC948" s="33"/>
      <c r="AD948" s="33"/>
      <c r="AE948" s="34"/>
    </row>
    <row r="949" spans="1:31" ht="79.95" customHeight="1" x14ac:dyDescent="0.3">
      <c r="A949" s="159" t="s">
        <v>1348</v>
      </c>
      <c r="B949" s="103" t="s">
        <v>2138</v>
      </c>
      <c r="C949" s="101" t="s">
        <v>2139</v>
      </c>
      <c r="D949" s="362" t="s">
        <v>2145</v>
      </c>
      <c r="E949" s="62"/>
      <c r="F949" s="62"/>
      <c r="G949" s="62"/>
      <c r="H949" s="304" t="s">
        <v>270</v>
      </c>
      <c r="I949" s="134">
        <v>1</v>
      </c>
      <c r="J949" s="102" t="s">
        <v>308</v>
      </c>
      <c r="K949" s="21" t="s">
        <v>379</v>
      </c>
      <c r="L949" s="99" t="s">
        <v>380</v>
      </c>
      <c r="M949" s="79">
        <v>2026</v>
      </c>
      <c r="N949" s="22"/>
      <c r="O949" s="23"/>
      <c r="P949" s="23"/>
      <c r="Q949" s="23"/>
      <c r="R949" s="23"/>
      <c r="S949" s="24"/>
      <c r="T949" s="24"/>
      <c r="U949" s="24"/>
      <c r="V949" s="24"/>
      <c r="W949" s="25"/>
      <c r="X949" s="24"/>
      <c r="Y949" s="24"/>
      <c r="Z949" s="24"/>
      <c r="AA949" s="33"/>
      <c r="AB949" s="33"/>
      <c r="AC949" s="33"/>
      <c r="AD949" s="33"/>
      <c r="AE949" s="34"/>
    </row>
    <row r="950" spans="1:31" ht="79.95" customHeight="1" x14ac:dyDescent="0.3">
      <c r="A950" s="159" t="s">
        <v>1348</v>
      </c>
      <c r="B950" s="103" t="s">
        <v>2138</v>
      </c>
      <c r="C950" s="101" t="s">
        <v>2139</v>
      </c>
      <c r="D950" s="363" t="s">
        <v>2146</v>
      </c>
      <c r="E950" s="62"/>
      <c r="F950" s="62"/>
      <c r="G950" s="62"/>
      <c r="H950" s="304" t="s">
        <v>270</v>
      </c>
      <c r="I950" s="134">
        <v>1</v>
      </c>
      <c r="J950" s="102" t="s">
        <v>2132</v>
      </c>
      <c r="K950" s="21" t="s">
        <v>379</v>
      </c>
      <c r="L950" s="99" t="s">
        <v>380</v>
      </c>
      <c r="M950" s="79">
        <v>2026</v>
      </c>
      <c r="N950" s="22"/>
      <c r="O950" s="23"/>
      <c r="P950" s="23"/>
      <c r="Q950" s="23"/>
      <c r="R950" s="23"/>
      <c r="S950" s="24"/>
      <c r="T950" s="24"/>
      <c r="U950" s="24"/>
      <c r="V950" s="24"/>
      <c r="W950" s="25"/>
      <c r="X950" s="24"/>
      <c r="Y950" s="24"/>
      <c r="Z950" s="24"/>
      <c r="AA950" s="33"/>
      <c r="AB950" s="33"/>
      <c r="AC950" s="33"/>
      <c r="AD950" s="33"/>
      <c r="AE950" s="34"/>
    </row>
    <row r="951" spans="1:31" ht="79.95" customHeight="1" x14ac:dyDescent="0.3">
      <c r="A951" s="159" t="s">
        <v>1348</v>
      </c>
      <c r="B951" s="103" t="s">
        <v>2138</v>
      </c>
      <c r="C951" s="101" t="s">
        <v>2139</v>
      </c>
      <c r="D951" s="363" t="s">
        <v>2147</v>
      </c>
      <c r="E951" s="62"/>
      <c r="F951" s="62"/>
      <c r="G951" s="62"/>
      <c r="H951" s="304" t="s">
        <v>270</v>
      </c>
      <c r="I951" s="134">
        <v>1</v>
      </c>
      <c r="J951" s="102" t="s">
        <v>2148</v>
      </c>
      <c r="K951" s="21" t="s">
        <v>379</v>
      </c>
      <c r="L951" s="99" t="s">
        <v>380</v>
      </c>
      <c r="M951" s="79">
        <v>2026</v>
      </c>
      <c r="N951" s="22"/>
      <c r="O951" s="23"/>
      <c r="P951" s="23"/>
      <c r="Q951" s="23"/>
      <c r="R951" s="23"/>
      <c r="S951" s="24"/>
      <c r="T951" s="24"/>
      <c r="U951" s="24"/>
      <c r="V951" s="24"/>
      <c r="W951" s="25"/>
      <c r="X951" s="24"/>
      <c r="Y951" s="24"/>
      <c r="Z951" s="24"/>
      <c r="AA951" s="33"/>
      <c r="AB951" s="33"/>
      <c r="AC951" s="33"/>
      <c r="AD951" s="33"/>
      <c r="AE951" s="34"/>
    </row>
    <row r="952" spans="1:31" ht="79.95" customHeight="1" x14ac:dyDescent="0.3">
      <c r="A952" s="159" t="s">
        <v>1348</v>
      </c>
      <c r="B952" s="103" t="s">
        <v>2138</v>
      </c>
      <c r="C952" s="101" t="s">
        <v>2139</v>
      </c>
      <c r="D952" s="363" t="s">
        <v>2149</v>
      </c>
      <c r="E952" s="62"/>
      <c r="F952" s="62"/>
      <c r="G952" s="62"/>
      <c r="H952" s="304" t="s">
        <v>270</v>
      </c>
      <c r="I952" s="134">
        <v>1</v>
      </c>
      <c r="J952" s="102" t="s">
        <v>2150</v>
      </c>
      <c r="K952" s="21" t="s">
        <v>379</v>
      </c>
      <c r="L952" s="99" t="s">
        <v>380</v>
      </c>
      <c r="M952" s="79">
        <v>2026</v>
      </c>
      <c r="N952" s="22"/>
      <c r="O952" s="23"/>
      <c r="P952" s="23"/>
      <c r="Q952" s="23"/>
      <c r="R952" s="23"/>
      <c r="S952" s="24"/>
      <c r="T952" s="24"/>
      <c r="U952" s="24"/>
      <c r="V952" s="24"/>
      <c r="W952" s="25"/>
      <c r="X952" s="24"/>
      <c r="Y952" s="24"/>
      <c r="Z952" s="24"/>
      <c r="AA952" s="33"/>
      <c r="AB952" s="33"/>
      <c r="AC952" s="33"/>
      <c r="AD952" s="33"/>
      <c r="AE952" s="34"/>
    </row>
    <row r="953" spans="1:31" ht="79.95" customHeight="1" x14ac:dyDescent="0.3">
      <c r="A953" s="159" t="s">
        <v>1348</v>
      </c>
      <c r="B953" s="103" t="s">
        <v>2138</v>
      </c>
      <c r="C953" s="101" t="s">
        <v>2139</v>
      </c>
      <c r="D953" s="363" t="s">
        <v>2151</v>
      </c>
      <c r="E953" s="62"/>
      <c r="F953" s="62"/>
      <c r="G953" s="62"/>
      <c r="H953" s="304" t="s">
        <v>270</v>
      </c>
      <c r="I953" s="134">
        <v>1</v>
      </c>
      <c r="J953" s="102" t="s">
        <v>2152</v>
      </c>
      <c r="K953" s="21" t="s">
        <v>379</v>
      </c>
      <c r="L953" s="99" t="s">
        <v>380</v>
      </c>
      <c r="M953" s="79">
        <v>2026</v>
      </c>
      <c r="N953" s="22"/>
      <c r="O953" s="23"/>
      <c r="P953" s="23"/>
      <c r="Q953" s="23"/>
      <c r="R953" s="23"/>
      <c r="S953" s="24"/>
      <c r="T953" s="24"/>
      <c r="U953" s="24"/>
      <c r="V953" s="24"/>
      <c r="W953" s="25"/>
      <c r="X953" s="24"/>
      <c r="Y953" s="24"/>
      <c r="Z953" s="24"/>
      <c r="AA953" s="33"/>
      <c r="AB953" s="33"/>
      <c r="AC953" s="33"/>
      <c r="AD953" s="33"/>
      <c r="AE953" s="34"/>
    </row>
    <row r="954" spans="1:31" ht="79.95" customHeight="1" x14ac:dyDescent="0.3">
      <c r="A954" s="159" t="s">
        <v>1348</v>
      </c>
      <c r="B954" s="103" t="s">
        <v>2138</v>
      </c>
      <c r="C954" s="101" t="s">
        <v>2139</v>
      </c>
      <c r="D954" s="363" t="s">
        <v>2153</v>
      </c>
      <c r="E954" s="62"/>
      <c r="F954" s="62"/>
      <c r="G954" s="62"/>
      <c r="H954" s="304" t="s">
        <v>270</v>
      </c>
      <c r="I954" s="134">
        <v>1</v>
      </c>
      <c r="J954" s="259" t="s">
        <v>274</v>
      </c>
      <c r="K954" s="21" t="s">
        <v>379</v>
      </c>
      <c r="L954" s="99" t="s">
        <v>380</v>
      </c>
      <c r="M954" s="79">
        <v>2026</v>
      </c>
      <c r="N954" s="22"/>
      <c r="O954" s="23"/>
      <c r="P954" s="23"/>
      <c r="Q954" s="23"/>
      <c r="R954" s="23"/>
      <c r="S954" s="24"/>
      <c r="T954" s="24"/>
      <c r="U954" s="24"/>
      <c r="V954" s="24"/>
      <c r="W954" s="25"/>
      <c r="X954" s="24"/>
      <c r="Y954" s="24"/>
      <c r="Z954" s="24"/>
      <c r="AA954" s="33"/>
      <c r="AB954" s="33"/>
      <c r="AC954" s="33"/>
      <c r="AD954" s="33"/>
      <c r="AE954" s="34"/>
    </row>
    <row r="955" spans="1:31" ht="79.95" customHeight="1" x14ac:dyDescent="0.3">
      <c r="A955" s="159" t="s">
        <v>1348</v>
      </c>
      <c r="B955" s="248" t="s">
        <v>1987</v>
      </c>
      <c r="C955" s="249" t="s">
        <v>2154</v>
      </c>
      <c r="D955" s="315" t="s">
        <v>1989</v>
      </c>
      <c r="E955" s="62"/>
      <c r="F955" s="62"/>
      <c r="G955" s="62"/>
      <c r="H955" s="304" t="s">
        <v>270</v>
      </c>
      <c r="I955" s="134">
        <v>1</v>
      </c>
      <c r="J955" s="84" t="s">
        <v>1990</v>
      </c>
      <c r="K955" s="21" t="s">
        <v>226</v>
      </c>
      <c r="L955" s="89" t="s">
        <v>1699</v>
      </c>
      <c r="M955" s="79">
        <v>2026</v>
      </c>
      <c r="N955" s="22"/>
      <c r="O955" s="23"/>
      <c r="P955" s="23"/>
      <c r="Q955" s="23"/>
      <c r="R955" s="23"/>
      <c r="S955" s="24"/>
      <c r="T955" s="24"/>
      <c r="U955" s="24"/>
      <c r="V955" s="24"/>
      <c r="W955" s="25"/>
      <c r="X955" s="24"/>
      <c r="Y955" s="24"/>
      <c r="Z955" s="24"/>
      <c r="AA955" s="33"/>
      <c r="AB955" s="33"/>
      <c r="AC955" s="33"/>
      <c r="AD955" s="33"/>
      <c r="AE955" s="34"/>
    </row>
    <row r="956" spans="1:31" ht="79.95" customHeight="1" x14ac:dyDescent="0.3">
      <c r="A956" s="159" t="s">
        <v>1348</v>
      </c>
      <c r="B956" s="86" t="s">
        <v>2155</v>
      </c>
      <c r="C956" s="236" t="s">
        <v>2156</v>
      </c>
      <c r="D956" s="364" t="s">
        <v>2157</v>
      </c>
      <c r="E956" s="62"/>
      <c r="F956" s="62"/>
      <c r="G956" s="62"/>
      <c r="H956" s="304" t="s">
        <v>270</v>
      </c>
      <c r="I956" s="134">
        <v>1</v>
      </c>
      <c r="J956" s="88" t="s">
        <v>2158</v>
      </c>
      <c r="K956" s="62" t="s">
        <v>592</v>
      </c>
      <c r="L956" s="99" t="s">
        <v>1485</v>
      </c>
      <c r="M956" s="79">
        <v>2026</v>
      </c>
      <c r="N956" s="22"/>
      <c r="O956" s="23"/>
      <c r="P956" s="23"/>
      <c r="Q956" s="23"/>
      <c r="R956" s="23"/>
      <c r="S956" s="24"/>
      <c r="T956" s="24"/>
      <c r="U956" s="24"/>
      <c r="V956" s="24"/>
      <c r="W956" s="25"/>
      <c r="X956" s="24"/>
      <c r="Y956" s="24"/>
      <c r="Z956" s="24"/>
      <c r="AA956" s="33"/>
      <c r="AB956" s="33"/>
      <c r="AC956" s="33"/>
      <c r="AD956" s="33"/>
      <c r="AE956" s="34"/>
    </row>
    <row r="957" spans="1:31" ht="79.95" customHeight="1" x14ac:dyDescent="0.3">
      <c r="A957" s="159" t="s">
        <v>1348</v>
      </c>
      <c r="B957" s="86" t="s">
        <v>2155</v>
      </c>
      <c r="C957" s="236" t="s">
        <v>2156</v>
      </c>
      <c r="D957" s="318" t="s">
        <v>2159</v>
      </c>
      <c r="E957" s="62"/>
      <c r="F957" s="62"/>
      <c r="G957" s="62"/>
      <c r="H957" s="304" t="s">
        <v>270</v>
      </c>
      <c r="I957" s="134">
        <v>1</v>
      </c>
      <c r="J957" s="84" t="s">
        <v>1965</v>
      </c>
      <c r="K957" s="62" t="s">
        <v>592</v>
      </c>
      <c r="L957" s="99" t="s">
        <v>1485</v>
      </c>
      <c r="M957" s="79">
        <v>2026</v>
      </c>
      <c r="N957" s="22"/>
      <c r="O957" s="23"/>
      <c r="P957" s="23"/>
      <c r="Q957" s="23"/>
      <c r="R957" s="23"/>
      <c r="S957" s="24"/>
      <c r="T957" s="24"/>
      <c r="U957" s="24"/>
      <c r="V957" s="24"/>
      <c r="W957" s="25"/>
      <c r="X957" s="24"/>
      <c r="Y957" s="24"/>
      <c r="Z957" s="24"/>
      <c r="AA957" s="33"/>
      <c r="AB957" s="33"/>
      <c r="AC957" s="33"/>
      <c r="AD957" s="33"/>
      <c r="AE957" s="34"/>
    </row>
    <row r="958" spans="1:31" ht="79.95" customHeight="1" x14ac:dyDescent="0.3">
      <c r="A958" s="159" t="s">
        <v>1348</v>
      </c>
      <c r="B958" s="86" t="s">
        <v>2160</v>
      </c>
      <c r="C958" s="236" t="s">
        <v>2161</v>
      </c>
      <c r="D958" s="313" t="s">
        <v>1814</v>
      </c>
      <c r="E958" s="62"/>
      <c r="F958" s="62"/>
      <c r="G958" s="62"/>
      <c r="H958" s="304" t="s">
        <v>270</v>
      </c>
      <c r="I958" s="134">
        <v>1</v>
      </c>
      <c r="J958" s="84" t="s">
        <v>1721</v>
      </c>
      <c r="K958" s="62" t="s">
        <v>592</v>
      </c>
      <c r="L958" s="99" t="s">
        <v>1485</v>
      </c>
      <c r="M958" s="79">
        <v>2026</v>
      </c>
      <c r="N958" s="22"/>
      <c r="O958" s="23"/>
      <c r="P958" s="23"/>
      <c r="Q958" s="23"/>
      <c r="R958" s="23"/>
      <c r="S958" s="24"/>
      <c r="T958" s="24"/>
      <c r="U958" s="24"/>
      <c r="V958" s="24"/>
      <c r="W958" s="25"/>
      <c r="X958" s="24"/>
      <c r="Y958" s="24"/>
      <c r="Z958" s="24"/>
      <c r="AA958" s="33"/>
      <c r="AB958" s="33"/>
      <c r="AC958" s="33"/>
      <c r="AD958" s="33"/>
      <c r="AE958" s="34"/>
    </row>
    <row r="959" spans="1:31" ht="79.95" customHeight="1" x14ac:dyDescent="0.3">
      <c r="A959" s="159" t="s">
        <v>1348</v>
      </c>
      <c r="B959" s="86" t="s">
        <v>2160</v>
      </c>
      <c r="C959" s="236" t="s">
        <v>2161</v>
      </c>
      <c r="D959" s="318" t="s">
        <v>1816</v>
      </c>
      <c r="E959" s="62"/>
      <c r="F959" s="62"/>
      <c r="G959" s="62"/>
      <c r="H959" s="304" t="s">
        <v>270</v>
      </c>
      <c r="I959" s="134">
        <v>1</v>
      </c>
      <c r="J959" s="84" t="s">
        <v>2162</v>
      </c>
      <c r="K959" s="62" t="s">
        <v>592</v>
      </c>
      <c r="L959" s="99" t="s">
        <v>1485</v>
      </c>
      <c r="M959" s="79">
        <v>2026</v>
      </c>
      <c r="N959" s="22"/>
      <c r="O959" s="23"/>
      <c r="P959" s="23"/>
      <c r="Q959" s="23"/>
      <c r="R959" s="23"/>
      <c r="S959" s="24"/>
      <c r="T959" s="24"/>
      <c r="U959" s="24"/>
      <c r="V959" s="24"/>
      <c r="W959" s="25"/>
      <c r="X959" s="24"/>
      <c r="Y959" s="24"/>
      <c r="Z959" s="24"/>
      <c r="AA959" s="33"/>
      <c r="AB959" s="33"/>
      <c r="AC959" s="33"/>
      <c r="AD959" s="33"/>
      <c r="AE959" s="34"/>
    </row>
    <row r="960" spans="1:31" ht="79.95" customHeight="1" x14ac:dyDescent="0.3">
      <c r="A960" s="159" t="s">
        <v>1348</v>
      </c>
      <c r="B960" s="97" t="s">
        <v>2163</v>
      </c>
      <c r="C960" s="236" t="s">
        <v>2164</v>
      </c>
      <c r="D960" s="313" t="s">
        <v>1814</v>
      </c>
      <c r="E960" s="62"/>
      <c r="F960" s="62"/>
      <c r="G960" s="62"/>
      <c r="H960" s="304" t="s">
        <v>270</v>
      </c>
      <c r="I960" s="134">
        <v>1</v>
      </c>
      <c r="J960" s="84" t="s">
        <v>1721</v>
      </c>
      <c r="K960" s="62" t="s">
        <v>592</v>
      </c>
      <c r="L960" s="99" t="s">
        <v>1485</v>
      </c>
      <c r="M960" s="79">
        <v>2026</v>
      </c>
      <c r="N960" s="22"/>
      <c r="O960" s="23"/>
      <c r="P960" s="23"/>
      <c r="Q960" s="23"/>
      <c r="R960" s="23"/>
      <c r="S960" s="24"/>
      <c r="T960" s="24"/>
      <c r="U960" s="24"/>
      <c r="V960" s="24"/>
      <c r="W960" s="25"/>
      <c r="X960" s="24"/>
      <c r="Y960" s="24"/>
      <c r="Z960" s="24"/>
      <c r="AA960" s="33"/>
      <c r="AB960" s="33"/>
      <c r="AC960" s="33"/>
      <c r="AD960" s="33"/>
      <c r="AE960" s="34"/>
    </row>
    <row r="961" spans="1:31" ht="79.95" customHeight="1" x14ac:dyDescent="0.3">
      <c r="A961" s="159" t="s">
        <v>1348</v>
      </c>
      <c r="B961" s="97" t="s">
        <v>2163</v>
      </c>
      <c r="C961" s="236" t="s">
        <v>2164</v>
      </c>
      <c r="D961" s="318" t="s">
        <v>1816</v>
      </c>
      <c r="E961" s="62"/>
      <c r="F961" s="62"/>
      <c r="G961" s="62"/>
      <c r="H961" s="304" t="s">
        <v>270</v>
      </c>
      <c r="I961" s="134">
        <v>1</v>
      </c>
      <c r="J961" s="88" t="s">
        <v>1827</v>
      </c>
      <c r="K961" s="62" t="s">
        <v>592</v>
      </c>
      <c r="L961" s="99" t="s">
        <v>1485</v>
      </c>
      <c r="M961" s="79">
        <v>2026</v>
      </c>
      <c r="N961" s="22"/>
      <c r="O961" s="23"/>
      <c r="P961" s="23"/>
      <c r="Q961" s="23"/>
      <c r="R961" s="23"/>
      <c r="S961" s="24"/>
      <c r="T961" s="24"/>
      <c r="U961" s="24"/>
      <c r="V961" s="24"/>
      <c r="W961" s="25"/>
      <c r="X961" s="24"/>
      <c r="Y961" s="24"/>
      <c r="Z961" s="24"/>
      <c r="AA961" s="33"/>
      <c r="AB961" s="33"/>
      <c r="AC961" s="33"/>
      <c r="AD961" s="33"/>
      <c r="AE961" s="34"/>
    </row>
    <row r="962" spans="1:31" ht="79.95" customHeight="1" x14ac:dyDescent="0.3">
      <c r="A962" s="159" t="s">
        <v>1348</v>
      </c>
      <c r="B962" s="86" t="s">
        <v>2165</v>
      </c>
      <c r="C962" s="260" t="s">
        <v>2166</v>
      </c>
      <c r="D962" s="315" t="s">
        <v>1976</v>
      </c>
      <c r="E962" s="62"/>
      <c r="F962" s="62"/>
      <c r="G962" s="62"/>
      <c r="H962" s="304" t="s">
        <v>270</v>
      </c>
      <c r="I962" s="134">
        <v>1</v>
      </c>
      <c r="J962" s="88" t="s">
        <v>2167</v>
      </c>
      <c r="K962" s="62" t="s">
        <v>592</v>
      </c>
      <c r="L962" s="99" t="s">
        <v>1485</v>
      </c>
      <c r="M962" s="79">
        <v>2026</v>
      </c>
      <c r="N962" s="22"/>
      <c r="O962" s="23"/>
      <c r="P962" s="23"/>
      <c r="Q962" s="23"/>
      <c r="R962" s="23"/>
      <c r="S962" s="24"/>
      <c r="T962" s="24"/>
      <c r="U962" s="24"/>
      <c r="V962" s="24"/>
      <c r="W962" s="25"/>
      <c r="X962" s="24"/>
      <c r="Y962" s="24"/>
      <c r="Z962" s="24"/>
      <c r="AA962" s="33"/>
      <c r="AB962" s="33"/>
      <c r="AC962" s="33"/>
      <c r="AD962" s="33"/>
      <c r="AE962" s="34"/>
    </row>
    <row r="963" spans="1:31" ht="79.95" customHeight="1" x14ac:dyDescent="0.3">
      <c r="A963" s="159" t="s">
        <v>1348</v>
      </c>
      <c r="B963" s="86" t="s">
        <v>2165</v>
      </c>
      <c r="C963" s="260" t="s">
        <v>2166</v>
      </c>
      <c r="D963" s="314" t="s">
        <v>2168</v>
      </c>
      <c r="E963" s="62"/>
      <c r="F963" s="62"/>
      <c r="G963" s="62"/>
      <c r="H963" s="304" t="s">
        <v>270</v>
      </c>
      <c r="I963" s="134">
        <v>1</v>
      </c>
      <c r="J963" s="88" t="s">
        <v>2169</v>
      </c>
      <c r="K963" s="62" t="s">
        <v>592</v>
      </c>
      <c r="L963" s="99" t="s">
        <v>1485</v>
      </c>
      <c r="M963" s="79">
        <v>2026</v>
      </c>
      <c r="N963" s="22"/>
      <c r="O963" s="23"/>
      <c r="P963" s="23"/>
      <c r="Q963" s="23"/>
      <c r="R963" s="23"/>
      <c r="S963" s="24"/>
      <c r="T963" s="24"/>
      <c r="U963" s="24"/>
      <c r="V963" s="24"/>
      <c r="W963" s="25"/>
      <c r="X963" s="24"/>
      <c r="Y963" s="24"/>
      <c r="Z963" s="24"/>
      <c r="AA963" s="33"/>
      <c r="AB963" s="33"/>
      <c r="AC963" s="33"/>
      <c r="AD963" s="33"/>
      <c r="AE963" s="34"/>
    </row>
    <row r="964" spans="1:31" ht="79.95" customHeight="1" x14ac:dyDescent="0.3">
      <c r="A964" s="159" t="s">
        <v>1348</v>
      </c>
      <c r="B964" s="97" t="s">
        <v>2170</v>
      </c>
      <c r="C964" s="236" t="s">
        <v>2171</v>
      </c>
      <c r="D964" s="315" t="s">
        <v>1976</v>
      </c>
      <c r="E964" s="62"/>
      <c r="F964" s="62"/>
      <c r="G964" s="62"/>
      <c r="H964" s="304" t="s">
        <v>270</v>
      </c>
      <c r="I964" s="134">
        <v>1</v>
      </c>
      <c r="J964" s="88" t="s">
        <v>2172</v>
      </c>
      <c r="K964" s="62" t="s">
        <v>592</v>
      </c>
      <c r="L964" s="99" t="s">
        <v>1485</v>
      </c>
      <c r="M964" s="79">
        <v>2026</v>
      </c>
      <c r="N964" s="22"/>
      <c r="O964" s="23"/>
      <c r="P964" s="23"/>
      <c r="Q964" s="23"/>
      <c r="R964" s="23"/>
      <c r="S964" s="24"/>
      <c r="T964" s="24"/>
      <c r="U964" s="24"/>
      <c r="V964" s="24"/>
      <c r="W964" s="25"/>
      <c r="X964" s="24"/>
      <c r="Y964" s="24"/>
      <c r="Z964" s="24"/>
      <c r="AA964" s="33"/>
      <c r="AB964" s="33"/>
      <c r="AC964" s="33"/>
      <c r="AD964" s="33"/>
      <c r="AE964" s="34"/>
    </row>
    <row r="965" spans="1:31" ht="79.95" customHeight="1" x14ac:dyDescent="0.3">
      <c r="A965" s="159" t="s">
        <v>1348</v>
      </c>
      <c r="B965" s="261" t="s">
        <v>2173</v>
      </c>
      <c r="C965" s="236" t="s">
        <v>2171</v>
      </c>
      <c r="D965" s="314" t="s">
        <v>2174</v>
      </c>
      <c r="E965" s="62"/>
      <c r="F965" s="62"/>
      <c r="G965" s="62"/>
      <c r="H965" s="304" t="s">
        <v>270</v>
      </c>
      <c r="I965" s="134">
        <v>1</v>
      </c>
      <c r="J965" s="84" t="s">
        <v>2175</v>
      </c>
      <c r="K965" s="62" t="s">
        <v>592</v>
      </c>
      <c r="L965" s="99" t="s">
        <v>1485</v>
      </c>
      <c r="M965" s="79">
        <v>2026</v>
      </c>
      <c r="N965" s="22"/>
      <c r="O965" s="23"/>
      <c r="P965" s="23"/>
      <c r="Q965" s="23"/>
      <c r="R965" s="23"/>
      <c r="S965" s="24"/>
      <c r="T965" s="24"/>
      <c r="U965" s="24"/>
      <c r="V965" s="24"/>
      <c r="W965" s="25"/>
      <c r="X965" s="24"/>
      <c r="Y965" s="24"/>
      <c r="Z965" s="24"/>
      <c r="AA965" s="33"/>
      <c r="AB965" s="33"/>
      <c r="AC965" s="33"/>
      <c r="AD965" s="33"/>
      <c r="AE965" s="34"/>
    </row>
    <row r="966" spans="1:31" ht="79.95" customHeight="1" x14ac:dyDescent="0.3">
      <c r="A966" s="159" t="s">
        <v>1348</v>
      </c>
      <c r="B966" s="97" t="s">
        <v>2176</v>
      </c>
      <c r="C966" s="246" t="s">
        <v>2177</v>
      </c>
      <c r="D966" s="315" t="s">
        <v>1715</v>
      </c>
      <c r="E966" s="62"/>
      <c r="F966" s="62"/>
      <c r="G966" s="62"/>
      <c r="H966" s="304" t="s">
        <v>270</v>
      </c>
      <c r="I966" s="134">
        <v>1</v>
      </c>
      <c r="J966" s="88" t="s">
        <v>2167</v>
      </c>
      <c r="K966" s="62" t="s">
        <v>592</v>
      </c>
      <c r="L966" s="99" t="s">
        <v>1485</v>
      </c>
      <c r="M966" s="79">
        <v>2026</v>
      </c>
      <c r="N966" s="22"/>
      <c r="O966" s="23"/>
      <c r="P966" s="23"/>
      <c r="Q966" s="23"/>
      <c r="R966" s="23"/>
      <c r="S966" s="24"/>
      <c r="T966" s="24"/>
      <c r="U966" s="24"/>
      <c r="V966" s="24"/>
      <c r="W966" s="25"/>
      <c r="X966" s="24"/>
      <c r="Y966" s="24"/>
      <c r="Z966" s="24"/>
      <c r="AA966" s="33"/>
      <c r="AB966" s="33"/>
      <c r="AC966" s="33"/>
      <c r="AD966" s="33"/>
      <c r="AE966" s="34"/>
    </row>
    <row r="967" spans="1:31" ht="79.95" customHeight="1" x14ac:dyDescent="0.3">
      <c r="A967" s="159" t="s">
        <v>1348</v>
      </c>
      <c r="B967" s="97" t="s">
        <v>2176</v>
      </c>
      <c r="C967" s="246" t="s">
        <v>2177</v>
      </c>
      <c r="D967" s="314" t="s">
        <v>2178</v>
      </c>
      <c r="E967" s="62"/>
      <c r="F967" s="62"/>
      <c r="G967" s="62"/>
      <c r="H967" s="304" t="s">
        <v>270</v>
      </c>
      <c r="I967" s="134">
        <v>1</v>
      </c>
      <c r="J967" s="88" t="s">
        <v>2179</v>
      </c>
      <c r="K967" s="62" t="s">
        <v>592</v>
      </c>
      <c r="L967" s="99" t="s">
        <v>1485</v>
      </c>
      <c r="M967" s="79">
        <v>2026</v>
      </c>
      <c r="N967" s="22"/>
      <c r="O967" s="23"/>
      <c r="P967" s="23"/>
      <c r="Q967" s="23"/>
      <c r="R967" s="23"/>
      <c r="S967" s="24"/>
      <c r="T967" s="24"/>
      <c r="U967" s="24"/>
      <c r="V967" s="24"/>
      <c r="W967" s="25"/>
      <c r="X967" s="24"/>
      <c r="Y967" s="24"/>
      <c r="Z967" s="24"/>
      <c r="AA967" s="33"/>
      <c r="AB967" s="33"/>
      <c r="AC967" s="33"/>
      <c r="AD967" s="33"/>
      <c r="AE967" s="34"/>
    </row>
    <row r="968" spans="1:31" ht="79.95" customHeight="1" x14ac:dyDescent="0.3">
      <c r="A968" s="159" t="s">
        <v>1348</v>
      </c>
      <c r="B968" s="96" t="s">
        <v>2180</v>
      </c>
      <c r="C968" s="262" t="s">
        <v>2181</v>
      </c>
      <c r="D968" s="315" t="s">
        <v>2182</v>
      </c>
      <c r="E968" s="62"/>
      <c r="F968" s="62"/>
      <c r="G968" s="62"/>
      <c r="H968" s="304" t="s">
        <v>270</v>
      </c>
      <c r="I968" s="134">
        <v>1</v>
      </c>
      <c r="J968" s="84" t="s">
        <v>2005</v>
      </c>
      <c r="K968" s="62" t="s">
        <v>592</v>
      </c>
      <c r="L968" s="89" t="s">
        <v>1742</v>
      </c>
      <c r="M968" s="79">
        <v>2026</v>
      </c>
      <c r="N968" s="22"/>
      <c r="O968" s="23"/>
      <c r="P968" s="23"/>
      <c r="Q968" s="23"/>
      <c r="R968" s="23"/>
      <c r="S968" s="24"/>
      <c r="T968" s="24"/>
      <c r="U968" s="24"/>
      <c r="V968" s="24"/>
      <c r="W968" s="25"/>
      <c r="X968" s="24"/>
      <c r="Y968" s="24"/>
      <c r="Z968" s="24"/>
      <c r="AA968" s="33"/>
      <c r="AB968" s="33"/>
      <c r="AC968" s="33"/>
      <c r="AD968" s="33"/>
      <c r="AE968" s="34"/>
    </row>
    <row r="969" spans="1:31" ht="79.95" customHeight="1" x14ac:dyDescent="0.3">
      <c r="A969" s="159" t="s">
        <v>1348</v>
      </c>
      <c r="B969" s="263" t="s">
        <v>2183</v>
      </c>
      <c r="C969" s="264" t="s">
        <v>2184</v>
      </c>
      <c r="D969" s="363" t="s">
        <v>2185</v>
      </c>
      <c r="E969" s="62"/>
      <c r="F969" s="62"/>
      <c r="G969" s="62"/>
      <c r="H969" s="304" t="s">
        <v>270</v>
      </c>
      <c r="I969" s="134">
        <v>1</v>
      </c>
      <c r="J969" s="102" t="s">
        <v>2186</v>
      </c>
      <c r="K969" s="21" t="s">
        <v>379</v>
      </c>
      <c r="L969" s="99" t="s">
        <v>380</v>
      </c>
      <c r="M969" s="79">
        <v>2026</v>
      </c>
      <c r="N969" s="22"/>
      <c r="O969" s="23"/>
      <c r="P969" s="23"/>
      <c r="Q969" s="23"/>
      <c r="R969" s="23"/>
      <c r="S969" s="24"/>
      <c r="T969" s="24"/>
      <c r="U969" s="24"/>
      <c r="V969" s="24"/>
      <c r="W969" s="25"/>
      <c r="X969" s="24"/>
      <c r="Y969" s="24"/>
      <c r="Z969" s="24"/>
      <c r="AA969" s="33"/>
      <c r="AB969" s="33"/>
      <c r="AC969" s="33"/>
      <c r="AD969" s="33"/>
      <c r="AE969" s="34"/>
    </row>
    <row r="970" spans="1:31" ht="79.95" customHeight="1" x14ac:dyDescent="0.3">
      <c r="A970" s="159" t="s">
        <v>1348</v>
      </c>
      <c r="B970" s="263" t="s">
        <v>2183</v>
      </c>
      <c r="C970" s="264" t="s">
        <v>2184</v>
      </c>
      <c r="D970" s="365" t="s">
        <v>2187</v>
      </c>
      <c r="E970" s="62"/>
      <c r="F970" s="62"/>
      <c r="G970" s="62"/>
      <c r="H970" s="304" t="s">
        <v>270</v>
      </c>
      <c r="I970" s="134">
        <v>1</v>
      </c>
      <c r="J970" s="265" t="s">
        <v>2188</v>
      </c>
      <c r="K970" s="21" t="s">
        <v>379</v>
      </c>
      <c r="L970" s="99" t="s">
        <v>380</v>
      </c>
      <c r="M970" s="79">
        <v>2026</v>
      </c>
      <c r="N970" s="22"/>
      <c r="O970" s="23"/>
      <c r="P970" s="23"/>
      <c r="Q970" s="23"/>
      <c r="R970" s="23"/>
      <c r="S970" s="24"/>
      <c r="T970" s="24"/>
      <c r="U970" s="24"/>
      <c r="V970" s="24"/>
      <c r="W970" s="25"/>
      <c r="X970" s="24"/>
      <c r="Y970" s="24"/>
      <c r="Z970" s="24"/>
      <c r="AA970" s="33"/>
      <c r="AB970" s="33"/>
      <c r="AC970" s="33"/>
      <c r="AD970" s="33"/>
      <c r="AE970" s="34"/>
    </row>
    <row r="971" spans="1:31" ht="79.95" customHeight="1" x14ac:dyDescent="0.3">
      <c r="A971" s="159" t="s">
        <v>1348</v>
      </c>
      <c r="B971" s="263" t="s">
        <v>2183</v>
      </c>
      <c r="C971" s="264" t="s">
        <v>2184</v>
      </c>
      <c r="D971" s="365" t="s">
        <v>2189</v>
      </c>
      <c r="E971" s="62"/>
      <c r="F971" s="62"/>
      <c r="G971" s="62"/>
      <c r="H971" s="304" t="s">
        <v>270</v>
      </c>
      <c r="I971" s="134">
        <v>1</v>
      </c>
      <c r="J971" s="265" t="s">
        <v>2190</v>
      </c>
      <c r="K971" s="21" t="s">
        <v>379</v>
      </c>
      <c r="L971" s="99" t="s">
        <v>380</v>
      </c>
      <c r="M971" s="79">
        <v>2026</v>
      </c>
      <c r="N971" s="22"/>
      <c r="O971" s="23"/>
      <c r="P971" s="23"/>
      <c r="Q971" s="23"/>
      <c r="R971" s="23"/>
      <c r="S971" s="24"/>
      <c r="T971" s="24"/>
      <c r="U971" s="24"/>
      <c r="V971" s="24"/>
      <c r="W971" s="25"/>
      <c r="X971" s="24"/>
      <c r="Y971" s="24"/>
      <c r="Z971" s="24"/>
      <c r="AA971" s="33"/>
      <c r="AB971" s="33"/>
      <c r="AC971" s="33"/>
      <c r="AD971" s="33"/>
      <c r="AE971" s="34"/>
    </row>
    <row r="972" spans="1:31" ht="79.95" customHeight="1" x14ac:dyDescent="0.3">
      <c r="A972" s="159" t="s">
        <v>1348</v>
      </c>
      <c r="B972" s="86" t="s">
        <v>2191</v>
      </c>
      <c r="C972" s="87" t="s">
        <v>2192</v>
      </c>
      <c r="D972" s="315" t="s">
        <v>2010</v>
      </c>
      <c r="E972" s="62"/>
      <c r="F972" s="62"/>
      <c r="G972" s="62"/>
      <c r="H972" s="304" t="s">
        <v>270</v>
      </c>
      <c r="I972" s="134">
        <v>1</v>
      </c>
      <c r="J972" s="84" t="s">
        <v>2011</v>
      </c>
      <c r="K972" s="21" t="s">
        <v>226</v>
      </c>
      <c r="L972" s="89" t="s">
        <v>1699</v>
      </c>
      <c r="M972" s="79">
        <v>2026</v>
      </c>
      <c r="N972" s="22"/>
      <c r="O972" s="23"/>
      <c r="P972" s="23"/>
      <c r="Q972" s="23"/>
      <c r="R972" s="23"/>
      <c r="S972" s="24"/>
      <c r="T972" s="24"/>
      <c r="U972" s="24"/>
      <c r="V972" s="24"/>
      <c r="W972" s="25"/>
      <c r="X972" s="24"/>
      <c r="Y972" s="24"/>
      <c r="Z972" s="24"/>
      <c r="AA972" s="33"/>
      <c r="AB972" s="33"/>
      <c r="AC972" s="33"/>
      <c r="AD972" s="33"/>
      <c r="AE972" s="34"/>
    </row>
    <row r="973" spans="1:31" ht="79.95" customHeight="1" x14ac:dyDescent="0.3">
      <c r="A973" s="159" t="s">
        <v>1348</v>
      </c>
      <c r="B973" s="97" t="s">
        <v>2193</v>
      </c>
      <c r="C973" s="87" t="s">
        <v>2194</v>
      </c>
      <c r="D973" s="313" t="s">
        <v>2195</v>
      </c>
      <c r="E973" s="62"/>
      <c r="F973" s="62"/>
      <c r="G973" s="62"/>
      <c r="H973" s="304" t="s">
        <v>270</v>
      </c>
      <c r="I973" s="134">
        <v>1</v>
      </c>
      <c r="J973" s="84" t="s">
        <v>2196</v>
      </c>
      <c r="K973" s="21" t="s">
        <v>226</v>
      </c>
      <c r="L973" s="89" t="s">
        <v>1699</v>
      </c>
      <c r="M973" s="79">
        <v>2026</v>
      </c>
      <c r="N973" s="22"/>
      <c r="O973" s="23"/>
      <c r="P973" s="23"/>
      <c r="Q973" s="23"/>
      <c r="R973" s="23"/>
      <c r="S973" s="24"/>
      <c r="T973" s="24"/>
      <c r="U973" s="24"/>
      <c r="V973" s="24"/>
      <c r="W973" s="25"/>
      <c r="X973" s="24"/>
      <c r="Y973" s="24"/>
      <c r="Z973" s="24"/>
      <c r="AA973" s="33"/>
      <c r="AB973" s="33"/>
      <c r="AC973" s="33"/>
      <c r="AD973" s="33"/>
      <c r="AE973" s="34"/>
    </row>
    <row r="974" spans="1:31" ht="79.95" customHeight="1" x14ac:dyDescent="0.3">
      <c r="A974" s="159" t="s">
        <v>1348</v>
      </c>
      <c r="B974" s="97" t="s">
        <v>2193</v>
      </c>
      <c r="C974" s="87" t="s">
        <v>2194</v>
      </c>
      <c r="D974" s="313" t="s">
        <v>2197</v>
      </c>
      <c r="E974" s="62"/>
      <c r="F974" s="62"/>
      <c r="G974" s="62"/>
      <c r="H974" s="304" t="s">
        <v>270</v>
      </c>
      <c r="I974" s="134">
        <v>1</v>
      </c>
      <c r="J974" s="84" t="s">
        <v>1915</v>
      </c>
      <c r="K974" s="21" t="s">
        <v>226</v>
      </c>
      <c r="L974" s="89" t="s">
        <v>1699</v>
      </c>
      <c r="M974" s="79">
        <v>2026</v>
      </c>
      <c r="N974" s="22"/>
      <c r="O974" s="23"/>
      <c r="P974" s="23"/>
      <c r="Q974" s="23"/>
      <c r="R974" s="23"/>
      <c r="S974" s="24"/>
      <c r="T974" s="24"/>
      <c r="U974" s="24"/>
      <c r="V974" s="24"/>
      <c r="W974" s="25"/>
      <c r="X974" s="24"/>
      <c r="Y974" s="24"/>
      <c r="Z974" s="24"/>
      <c r="AA974" s="33"/>
      <c r="AB974" s="33"/>
      <c r="AC974" s="33"/>
      <c r="AD974" s="33"/>
      <c r="AE974" s="34"/>
    </row>
    <row r="975" spans="1:31" ht="79.95" customHeight="1" x14ac:dyDescent="0.3">
      <c r="A975" s="159" t="s">
        <v>1348</v>
      </c>
      <c r="B975" s="97" t="s">
        <v>2193</v>
      </c>
      <c r="C975" s="87" t="s">
        <v>2194</v>
      </c>
      <c r="D975" s="313" t="s">
        <v>2198</v>
      </c>
      <c r="E975" s="62"/>
      <c r="F975" s="62"/>
      <c r="G975" s="62"/>
      <c r="H975" s="304" t="s">
        <v>270</v>
      </c>
      <c r="I975" s="134">
        <v>1</v>
      </c>
      <c r="J975" s="84" t="s">
        <v>2199</v>
      </c>
      <c r="K975" s="21" t="s">
        <v>226</v>
      </c>
      <c r="L975" s="89" t="s">
        <v>1699</v>
      </c>
      <c r="M975" s="79">
        <v>2026</v>
      </c>
      <c r="N975" s="22"/>
      <c r="O975" s="23"/>
      <c r="P975" s="23"/>
      <c r="Q975" s="23"/>
      <c r="R975" s="23"/>
      <c r="S975" s="24"/>
      <c r="T975" s="24"/>
      <c r="U975" s="24"/>
      <c r="V975" s="24"/>
      <c r="W975" s="25"/>
      <c r="X975" s="24"/>
      <c r="Y975" s="24"/>
      <c r="Z975" s="24"/>
      <c r="AA975" s="33"/>
      <c r="AB975" s="33"/>
      <c r="AC975" s="33"/>
      <c r="AD975" s="33"/>
      <c r="AE975" s="34"/>
    </row>
    <row r="976" spans="1:31" ht="79.95" customHeight="1" x14ac:dyDescent="0.3">
      <c r="A976" s="159" t="s">
        <v>1348</v>
      </c>
      <c r="B976" s="86" t="s">
        <v>2200</v>
      </c>
      <c r="C976" s="87" t="s">
        <v>2201</v>
      </c>
      <c r="D976" s="313" t="s">
        <v>2202</v>
      </c>
      <c r="E976" s="62"/>
      <c r="F976" s="62"/>
      <c r="G976" s="62"/>
      <c r="H976" s="304" t="s">
        <v>270</v>
      </c>
      <c r="I976" s="134">
        <v>1</v>
      </c>
      <c r="J976" s="84" t="s">
        <v>2203</v>
      </c>
      <c r="K976" s="21" t="s">
        <v>226</v>
      </c>
      <c r="L976" s="89" t="s">
        <v>1699</v>
      </c>
      <c r="M976" s="79">
        <v>2026</v>
      </c>
      <c r="N976" s="22"/>
      <c r="O976" s="23"/>
      <c r="P976" s="23"/>
      <c r="Q976" s="23"/>
      <c r="R976" s="23"/>
      <c r="S976" s="24"/>
      <c r="T976" s="24"/>
      <c r="U976" s="24"/>
      <c r="V976" s="24"/>
      <c r="W976" s="25"/>
      <c r="X976" s="24"/>
      <c r="Y976" s="24"/>
      <c r="Z976" s="24"/>
      <c r="AA976" s="33"/>
      <c r="AB976" s="33"/>
      <c r="AC976" s="33"/>
      <c r="AD976" s="33"/>
      <c r="AE976" s="34"/>
    </row>
    <row r="977" spans="1:31" ht="79.95" customHeight="1" x14ac:dyDescent="0.3">
      <c r="A977" s="159" t="s">
        <v>1348</v>
      </c>
      <c r="B977" s="86" t="s">
        <v>2200</v>
      </c>
      <c r="C977" s="87" t="s">
        <v>2201</v>
      </c>
      <c r="D977" s="313" t="s">
        <v>2204</v>
      </c>
      <c r="E977" s="62"/>
      <c r="F977" s="62"/>
      <c r="G977" s="62"/>
      <c r="H977" s="304" t="s">
        <v>270</v>
      </c>
      <c r="I977" s="134">
        <v>1</v>
      </c>
      <c r="J977" s="84" t="s">
        <v>2205</v>
      </c>
      <c r="K977" s="21" t="s">
        <v>226</v>
      </c>
      <c r="L977" s="89" t="s">
        <v>1699</v>
      </c>
      <c r="M977" s="79">
        <v>2026</v>
      </c>
      <c r="N977" s="22"/>
      <c r="O977" s="23"/>
      <c r="P977" s="23"/>
      <c r="Q977" s="23"/>
      <c r="R977" s="23"/>
      <c r="S977" s="24"/>
      <c r="T977" s="24"/>
      <c r="U977" s="24"/>
      <c r="V977" s="24"/>
      <c r="W977" s="25"/>
      <c r="X977" s="24"/>
      <c r="Y977" s="24"/>
      <c r="Z977" s="24"/>
      <c r="AA977" s="33"/>
      <c r="AB977" s="33"/>
      <c r="AC977" s="33"/>
      <c r="AD977" s="33"/>
      <c r="AE977" s="34"/>
    </row>
    <row r="978" spans="1:31" ht="79.95" customHeight="1" x14ac:dyDescent="0.3">
      <c r="A978" s="159" t="s">
        <v>1348</v>
      </c>
      <c r="B978" s="86" t="s">
        <v>2200</v>
      </c>
      <c r="C978" s="87" t="s">
        <v>2201</v>
      </c>
      <c r="D978" s="313" t="s">
        <v>2206</v>
      </c>
      <c r="E978" s="62"/>
      <c r="F978" s="62"/>
      <c r="G978" s="62"/>
      <c r="H978" s="304" t="s">
        <v>270</v>
      </c>
      <c r="I978" s="134">
        <v>1</v>
      </c>
      <c r="J978" s="84" t="s">
        <v>2207</v>
      </c>
      <c r="K978" s="21" t="s">
        <v>226</v>
      </c>
      <c r="L978" s="89" t="s">
        <v>1699</v>
      </c>
      <c r="M978" s="79">
        <v>2026</v>
      </c>
      <c r="N978" s="22"/>
      <c r="O978" s="23"/>
      <c r="P978" s="23"/>
      <c r="Q978" s="23"/>
      <c r="R978" s="23"/>
      <c r="S978" s="24"/>
      <c r="T978" s="24"/>
      <c r="U978" s="24"/>
      <c r="V978" s="24"/>
      <c r="W978" s="25"/>
      <c r="X978" s="24"/>
      <c r="Y978" s="24"/>
      <c r="Z978" s="24"/>
      <c r="AA978" s="33"/>
      <c r="AB978" s="33"/>
      <c r="AC978" s="33"/>
      <c r="AD978" s="33"/>
      <c r="AE978" s="34"/>
    </row>
    <row r="979" spans="1:31" ht="79.95" customHeight="1" x14ac:dyDescent="0.3">
      <c r="A979" s="159" t="s">
        <v>1348</v>
      </c>
      <c r="B979" s="86" t="s">
        <v>2208</v>
      </c>
      <c r="C979" s="87" t="s">
        <v>2209</v>
      </c>
      <c r="D979" s="347" t="s">
        <v>2028</v>
      </c>
      <c r="E979" s="62"/>
      <c r="F979" s="62"/>
      <c r="G979" s="62"/>
      <c r="H979" s="304" t="s">
        <v>270</v>
      </c>
      <c r="I979" s="134">
        <v>1</v>
      </c>
      <c r="J979" s="229" t="s">
        <v>2029</v>
      </c>
      <c r="K979" s="21" t="s">
        <v>226</v>
      </c>
      <c r="L979" s="89" t="s">
        <v>1699</v>
      </c>
      <c r="M979" s="79">
        <v>2026</v>
      </c>
      <c r="N979" s="22"/>
      <c r="O979" s="23"/>
      <c r="P979" s="23"/>
      <c r="Q979" s="23"/>
      <c r="R979" s="23"/>
      <c r="S979" s="24"/>
      <c r="T979" s="24"/>
      <c r="U979" s="24"/>
      <c r="V979" s="24"/>
      <c r="W979" s="25"/>
      <c r="X979" s="24"/>
      <c r="Y979" s="24"/>
      <c r="Z979" s="24"/>
      <c r="AA979" s="33"/>
      <c r="AB979" s="33"/>
      <c r="AC979" s="33"/>
      <c r="AD979" s="33"/>
      <c r="AE979" s="34"/>
    </row>
    <row r="980" spans="1:31" ht="79.95" customHeight="1" x14ac:dyDescent="0.3">
      <c r="A980" s="159" t="s">
        <v>1348</v>
      </c>
      <c r="B980" s="86" t="s">
        <v>2208</v>
      </c>
      <c r="C980" s="87" t="s">
        <v>2209</v>
      </c>
      <c r="D980" s="313" t="s">
        <v>2031</v>
      </c>
      <c r="E980" s="62"/>
      <c r="F980" s="62"/>
      <c r="G980" s="62"/>
      <c r="H980" s="304" t="s">
        <v>270</v>
      </c>
      <c r="I980" s="134">
        <v>1</v>
      </c>
      <c r="J980" s="84" t="s">
        <v>2032</v>
      </c>
      <c r="K980" s="21" t="s">
        <v>226</v>
      </c>
      <c r="L980" s="89" t="s">
        <v>1699</v>
      </c>
      <c r="M980" s="79">
        <v>2026</v>
      </c>
      <c r="N980" s="22"/>
      <c r="O980" s="23"/>
      <c r="P980" s="23"/>
      <c r="Q980" s="23"/>
      <c r="R980" s="23"/>
      <c r="S980" s="24"/>
      <c r="T980" s="24"/>
      <c r="U980" s="24"/>
      <c r="V980" s="24"/>
      <c r="W980" s="25"/>
      <c r="X980" s="24"/>
      <c r="Y980" s="24"/>
      <c r="Z980" s="24"/>
      <c r="AA980" s="33"/>
      <c r="AB980" s="33"/>
      <c r="AC980" s="33"/>
      <c r="AD980" s="33"/>
      <c r="AE980" s="34"/>
    </row>
    <row r="981" spans="1:31" ht="79.95" customHeight="1" x14ac:dyDescent="0.3">
      <c r="A981" s="159" t="s">
        <v>1348</v>
      </c>
      <c r="B981" s="86" t="s">
        <v>2210</v>
      </c>
      <c r="C981" s="87" t="s">
        <v>2211</v>
      </c>
      <c r="D981" s="315" t="s">
        <v>1897</v>
      </c>
      <c r="E981" s="62"/>
      <c r="F981" s="62"/>
      <c r="G981" s="62"/>
      <c r="H981" s="304" t="s">
        <v>270</v>
      </c>
      <c r="I981" s="134">
        <v>1</v>
      </c>
      <c r="J981" s="84" t="s">
        <v>1898</v>
      </c>
      <c r="K981" s="21" t="s">
        <v>226</v>
      </c>
      <c r="L981" s="89" t="s">
        <v>1699</v>
      </c>
      <c r="M981" s="79">
        <v>2026</v>
      </c>
      <c r="N981" s="22"/>
      <c r="O981" s="23"/>
      <c r="P981" s="23"/>
      <c r="Q981" s="23"/>
      <c r="R981" s="23"/>
      <c r="S981" s="24"/>
      <c r="T981" s="24"/>
      <c r="U981" s="24"/>
      <c r="V981" s="24"/>
      <c r="W981" s="25"/>
      <c r="X981" s="24"/>
      <c r="Y981" s="24"/>
      <c r="Z981" s="24"/>
      <c r="AA981" s="33"/>
      <c r="AB981" s="33"/>
      <c r="AC981" s="33"/>
      <c r="AD981" s="33"/>
      <c r="AE981" s="34"/>
    </row>
    <row r="982" spans="1:31" ht="79.95" customHeight="1" x14ac:dyDescent="0.3">
      <c r="A982" s="159" t="s">
        <v>1348</v>
      </c>
      <c r="B982" s="86" t="s">
        <v>2210</v>
      </c>
      <c r="C982" s="87" t="s">
        <v>2211</v>
      </c>
      <c r="D982" s="315" t="s">
        <v>1899</v>
      </c>
      <c r="E982" s="62"/>
      <c r="F982" s="62"/>
      <c r="G982" s="62"/>
      <c r="H982" s="304" t="s">
        <v>270</v>
      </c>
      <c r="I982" s="134">
        <v>1</v>
      </c>
      <c r="J982" s="84" t="s">
        <v>1900</v>
      </c>
      <c r="K982" s="21" t="s">
        <v>226</v>
      </c>
      <c r="L982" s="89" t="s">
        <v>1699</v>
      </c>
      <c r="M982" s="79">
        <v>2026</v>
      </c>
      <c r="N982" s="22"/>
      <c r="O982" s="23"/>
      <c r="P982" s="23"/>
      <c r="Q982" s="23"/>
      <c r="R982" s="23"/>
      <c r="S982" s="24"/>
      <c r="T982" s="24"/>
      <c r="U982" s="24"/>
      <c r="V982" s="24"/>
      <c r="W982" s="25"/>
      <c r="X982" s="24"/>
      <c r="Y982" s="24"/>
      <c r="Z982" s="24"/>
      <c r="AA982" s="33"/>
      <c r="AB982" s="33"/>
      <c r="AC982" s="33"/>
      <c r="AD982" s="33"/>
      <c r="AE982" s="34"/>
    </row>
    <row r="983" spans="1:31" ht="79.95" customHeight="1" x14ac:dyDescent="0.3">
      <c r="A983" s="159" t="s">
        <v>1348</v>
      </c>
      <c r="B983" s="86" t="s">
        <v>2210</v>
      </c>
      <c r="C983" s="87" t="s">
        <v>2211</v>
      </c>
      <c r="D983" s="315" t="s">
        <v>1901</v>
      </c>
      <c r="E983" s="62"/>
      <c r="F983" s="62"/>
      <c r="G983" s="62"/>
      <c r="H983" s="304" t="s">
        <v>270</v>
      </c>
      <c r="I983" s="134">
        <v>1</v>
      </c>
      <c r="J983" s="226" t="s">
        <v>274</v>
      </c>
      <c r="K983" s="21" t="s">
        <v>226</v>
      </c>
      <c r="L983" s="89" t="s">
        <v>1699</v>
      </c>
      <c r="M983" s="79">
        <v>2026</v>
      </c>
      <c r="N983" s="22"/>
      <c r="O983" s="23"/>
      <c r="P983" s="23"/>
      <c r="Q983" s="23"/>
      <c r="R983" s="23"/>
      <c r="S983" s="24"/>
      <c r="T983" s="24"/>
      <c r="U983" s="24"/>
      <c r="V983" s="24"/>
      <c r="W983" s="25"/>
      <c r="X983" s="24"/>
      <c r="Y983" s="24"/>
      <c r="Z983" s="24"/>
      <c r="AA983" s="33"/>
      <c r="AB983" s="33"/>
      <c r="AC983" s="33"/>
      <c r="AD983" s="33"/>
      <c r="AE983" s="34"/>
    </row>
    <row r="984" spans="1:31" ht="79.95" customHeight="1" x14ac:dyDescent="0.3">
      <c r="A984" s="159" t="s">
        <v>1348</v>
      </c>
      <c r="B984" s="86" t="s">
        <v>2212</v>
      </c>
      <c r="C984" s="87" t="s">
        <v>2213</v>
      </c>
      <c r="D984" s="313" t="s">
        <v>2214</v>
      </c>
      <c r="E984" s="62"/>
      <c r="F984" s="62"/>
      <c r="G984" s="62"/>
      <c r="H984" s="304" t="s">
        <v>270</v>
      </c>
      <c r="I984" s="134">
        <v>1</v>
      </c>
      <c r="J984" s="84" t="s">
        <v>2215</v>
      </c>
      <c r="K984" s="62" t="s">
        <v>592</v>
      </c>
      <c r="L984" s="89" t="s">
        <v>2216</v>
      </c>
      <c r="M984" s="79">
        <v>2026</v>
      </c>
      <c r="N984" s="22"/>
      <c r="O984" s="23"/>
      <c r="P984" s="23"/>
      <c r="Q984" s="23"/>
      <c r="R984" s="23"/>
      <c r="S984" s="24"/>
      <c r="T984" s="24"/>
      <c r="U984" s="24"/>
      <c r="V984" s="24"/>
      <c r="W984" s="25"/>
      <c r="X984" s="24"/>
      <c r="Y984" s="24"/>
      <c r="Z984" s="24"/>
      <c r="AA984" s="33"/>
      <c r="AB984" s="33"/>
      <c r="AC984" s="33"/>
      <c r="AD984" s="33"/>
      <c r="AE984" s="34"/>
    </row>
    <row r="985" spans="1:31" ht="79.95" customHeight="1" x14ac:dyDescent="0.3">
      <c r="A985" s="159" t="s">
        <v>1348</v>
      </c>
      <c r="B985" s="86" t="s">
        <v>2212</v>
      </c>
      <c r="C985" s="87" t="s">
        <v>2213</v>
      </c>
      <c r="D985" s="313" t="s">
        <v>2217</v>
      </c>
      <c r="E985" s="62"/>
      <c r="F985" s="62"/>
      <c r="G985" s="62"/>
      <c r="H985" s="304" t="s">
        <v>270</v>
      </c>
      <c r="I985" s="134">
        <v>1</v>
      </c>
      <c r="J985" s="84" t="s">
        <v>2215</v>
      </c>
      <c r="K985" s="62" t="s">
        <v>592</v>
      </c>
      <c r="L985" s="89" t="s">
        <v>2216</v>
      </c>
      <c r="M985" s="79">
        <v>2026</v>
      </c>
      <c r="N985" s="22"/>
      <c r="O985" s="23"/>
      <c r="P985" s="23"/>
      <c r="Q985" s="23"/>
      <c r="R985" s="23"/>
      <c r="S985" s="24"/>
      <c r="T985" s="24"/>
      <c r="U985" s="24"/>
      <c r="V985" s="24"/>
      <c r="W985" s="25"/>
      <c r="X985" s="24"/>
      <c r="Y985" s="24"/>
      <c r="Z985" s="24"/>
      <c r="AA985" s="33"/>
      <c r="AB985" s="33"/>
      <c r="AC985" s="33"/>
      <c r="AD985" s="33"/>
      <c r="AE985" s="34"/>
    </row>
    <row r="986" spans="1:31" ht="79.95" customHeight="1" x14ac:dyDescent="0.3">
      <c r="A986" s="159" t="s">
        <v>1348</v>
      </c>
      <c r="B986" s="86" t="s">
        <v>2212</v>
      </c>
      <c r="C986" s="87" t="s">
        <v>2213</v>
      </c>
      <c r="D986" s="313" t="s">
        <v>2218</v>
      </c>
      <c r="E986" s="62"/>
      <c r="F986" s="62"/>
      <c r="G986" s="62"/>
      <c r="H986" s="304" t="s">
        <v>270</v>
      </c>
      <c r="I986" s="134">
        <v>1</v>
      </c>
      <c r="J986" s="84" t="s">
        <v>2219</v>
      </c>
      <c r="K986" s="62" t="s">
        <v>592</v>
      </c>
      <c r="L986" s="89" t="s">
        <v>2216</v>
      </c>
      <c r="M986" s="79">
        <v>2026</v>
      </c>
      <c r="N986" s="22"/>
      <c r="O986" s="23"/>
      <c r="P986" s="23"/>
      <c r="Q986" s="23"/>
      <c r="R986" s="23"/>
      <c r="S986" s="24"/>
      <c r="T986" s="24"/>
      <c r="U986" s="24"/>
      <c r="V986" s="24"/>
      <c r="W986" s="25"/>
      <c r="X986" s="24"/>
      <c r="Y986" s="24"/>
      <c r="Z986" s="24"/>
      <c r="AA986" s="33"/>
      <c r="AB986" s="33"/>
      <c r="AC986" s="33"/>
      <c r="AD986" s="33"/>
      <c r="AE986" s="34"/>
    </row>
    <row r="987" spans="1:31" ht="79.95" customHeight="1" x14ac:dyDescent="0.3">
      <c r="A987" s="159" t="s">
        <v>1348</v>
      </c>
      <c r="B987" s="86" t="s">
        <v>2212</v>
      </c>
      <c r="C987" s="87" t="s">
        <v>2213</v>
      </c>
      <c r="D987" s="313" t="s">
        <v>2220</v>
      </c>
      <c r="E987" s="62"/>
      <c r="F987" s="62"/>
      <c r="G987" s="62"/>
      <c r="H987" s="304" t="s">
        <v>270</v>
      </c>
      <c r="I987" s="134">
        <v>1</v>
      </c>
      <c r="J987" s="229" t="s">
        <v>2221</v>
      </c>
      <c r="K987" s="62" t="s">
        <v>592</v>
      </c>
      <c r="L987" s="89" t="s">
        <v>2216</v>
      </c>
      <c r="M987" s="79">
        <v>2026</v>
      </c>
      <c r="N987" s="22"/>
      <c r="O987" s="23"/>
      <c r="P987" s="23"/>
      <c r="Q987" s="23"/>
      <c r="R987" s="23"/>
      <c r="S987" s="24"/>
      <c r="T987" s="24"/>
      <c r="U987" s="24"/>
      <c r="V987" s="24"/>
      <c r="W987" s="25"/>
      <c r="X987" s="24"/>
      <c r="Y987" s="24"/>
      <c r="Z987" s="24"/>
      <c r="AA987" s="33"/>
      <c r="AB987" s="33"/>
      <c r="AC987" s="33"/>
      <c r="AD987" s="33"/>
      <c r="AE987" s="34"/>
    </row>
    <row r="988" spans="1:31" ht="79.95" customHeight="1" x14ac:dyDescent="0.3">
      <c r="A988" s="159" t="s">
        <v>1348</v>
      </c>
      <c r="B988" s="86" t="s">
        <v>2212</v>
      </c>
      <c r="C988" s="87" t="s">
        <v>2213</v>
      </c>
      <c r="D988" s="313" t="s">
        <v>2222</v>
      </c>
      <c r="E988" s="62"/>
      <c r="F988" s="62"/>
      <c r="G988" s="62"/>
      <c r="H988" s="304" t="s">
        <v>270</v>
      </c>
      <c r="I988" s="134">
        <v>1</v>
      </c>
      <c r="J988" s="84" t="s">
        <v>2223</v>
      </c>
      <c r="K988" s="62" t="s">
        <v>592</v>
      </c>
      <c r="L988" s="89" t="s">
        <v>2216</v>
      </c>
      <c r="M988" s="79">
        <v>2026</v>
      </c>
      <c r="N988" s="22"/>
      <c r="O988" s="23"/>
      <c r="P988" s="23"/>
      <c r="Q988" s="23"/>
      <c r="R988" s="23"/>
      <c r="S988" s="24"/>
      <c r="T988" s="24"/>
      <c r="U988" s="24"/>
      <c r="V988" s="24"/>
      <c r="W988" s="25"/>
      <c r="X988" s="24"/>
      <c r="Y988" s="24"/>
      <c r="Z988" s="24"/>
      <c r="AA988" s="33"/>
      <c r="AB988" s="33"/>
      <c r="AC988" s="33"/>
      <c r="AD988" s="33"/>
      <c r="AE988" s="34"/>
    </row>
    <row r="989" spans="1:31" ht="79.95" customHeight="1" x14ac:dyDescent="0.3">
      <c r="A989" s="159" t="s">
        <v>1348</v>
      </c>
      <c r="B989" s="86" t="s">
        <v>2224</v>
      </c>
      <c r="C989" s="87" t="s">
        <v>2225</v>
      </c>
      <c r="D989" s="313" t="s">
        <v>2226</v>
      </c>
      <c r="E989" s="62"/>
      <c r="F989" s="62"/>
      <c r="G989" s="62"/>
      <c r="H989" s="304" t="s">
        <v>270</v>
      </c>
      <c r="I989" s="134">
        <v>1</v>
      </c>
      <c r="J989" s="84" t="s">
        <v>2227</v>
      </c>
      <c r="K989" s="21" t="s">
        <v>226</v>
      </c>
      <c r="L989" s="89" t="s">
        <v>1699</v>
      </c>
      <c r="M989" s="79">
        <v>2026</v>
      </c>
      <c r="N989" s="22"/>
      <c r="O989" s="23"/>
      <c r="P989" s="23"/>
      <c r="Q989" s="23"/>
      <c r="R989" s="23"/>
      <c r="S989" s="24"/>
      <c r="T989" s="24"/>
      <c r="U989" s="24"/>
      <c r="V989" s="24"/>
      <c r="W989" s="25"/>
      <c r="X989" s="24"/>
      <c r="Y989" s="24"/>
      <c r="Z989" s="24"/>
      <c r="AA989" s="33"/>
      <c r="AB989" s="33"/>
      <c r="AC989" s="33"/>
      <c r="AD989" s="33"/>
      <c r="AE989" s="34"/>
    </row>
    <row r="990" spans="1:31" ht="79.95" customHeight="1" x14ac:dyDescent="0.3">
      <c r="A990" s="159" t="s">
        <v>1348</v>
      </c>
      <c r="B990" s="86" t="s">
        <v>2224</v>
      </c>
      <c r="C990" s="87" t="s">
        <v>2225</v>
      </c>
      <c r="D990" s="313" t="s">
        <v>2228</v>
      </c>
      <c r="E990" s="62"/>
      <c r="F990" s="62"/>
      <c r="G990" s="62"/>
      <c r="H990" s="304" t="s">
        <v>270</v>
      </c>
      <c r="I990" s="134">
        <v>1</v>
      </c>
      <c r="J990" s="84" t="s">
        <v>2229</v>
      </c>
      <c r="K990" s="21" t="s">
        <v>226</v>
      </c>
      <c r="L990" s="89" t="s">
        <v>1699</v>
      </c>
      <c r="M990" s="79">
        <v>2026</v>
      </c>
      <c r="N990" s="22"/>
      <c r="O990" s="23"/>
      <c r="P990" s="23"/>
      <c r="Q990" s="23"/>
      <c r="R990" s="23"/>
      <c r="S990" s="24"/>
      <c r="T990" s="24"/>
      <c r="U990" s="24"/>
      <c r="V990" s="24"/>
      <c r="W990" s="25"/>
      <c r="X990" s="24"/>
      <c r="Y990" s="24"/>
      <c r="Z990" s="24"/>
      <c r="AA990" s="33"/>
      <c r="AB990" s="33"/>
      <c r="AC990" s="33"/>
      <c r="AD990" s="33"/>
      <c r="AE990" s="34"/>
    </row>
    <row r="991" spans="1:31" ht="46.2" customHeight="1" x14ac:dyDescent="0.3">
      <c r="A991" s="118" t="s">
        <v>1272</v>
      </c>
      <c r="B991" s="119" t="s">
        <v>2231</v>
      </c>
      <c r="C991" s="17" t="s">
        <v>2232</v>
      </c>
      <c r="D991" s="304" t="s">
        <v>2233</v>
      </c>
      <c r="E991" s="18" t="s">
        <v>35</v>
      </c>
      <c r="F991" s="18"/>
      <c r="G991" s="18"/>
      <c r="H991" s="304" t="s">
        <v>41</v>
      </c>
      <c r="I991" s="169">
        <v>0.15</v>
      </c>
      <c r="J991" s="31" t="s">
        <v>2234</v>
      </c>
      <c r="K991" s="21" t="s">
        <v>62</v>
      </c>
      <c r="L991" s="21" t="s">
        <v>183</v>
      </c>
      <c r="M991" s="79">
        <v>2026</v>
      </c>
      <c r="N991" s="22"/>
      <c r="O991" s="23"/>
      <c r="P991" s="23"/>
      <c r="Q991" s="23"/>
      <c r="R991" s="23">
        <f t="shared" si="756"/>
        <v>0</v>
      </c>
      <c r="S991" s="24">
        <f t="shared" si="757"/>
        <v>0</v>
      </c>
      <c r="T991" s="24">
        <f t="shared" si="758"/>
        <v>0</v>
      </c>
      <c r="U991" s="24">
        <f t="shared" si="759"/>
        <v>0</v>
      </c>
      <c r="V991" s="24">
        <f t="shared" si="760"/>
        <v>0</v>
      </c>
      <c r="W991" s="25">
        <v>0</v>
      </c>
      <c r="X991" s="24">
        <f t="shared" si="762"/>
        <v>0</v>
      </c>
      <c r="Y991" s="24">
        <f t="shared" si="763"/>
        <v>0</v>
      </c>
      <c r="Z991" s="24">
        <f t="shared" si="764"/>
        <v>0</v>
      </c>
      <c r="AA991" s="33"/>
      <c r="AB991" s="33"/>
      <c r="AC991" s="33"/>
      <c r="AD991" s="33"/>
      <c r="AE991" s="34"/>
    </row>
    <row r="992" spans="1:31" ht="67.2" hidden="1" customHeight="1" x14ac:dyDescent="0.3">
      <c r="A992" s="118" t="s">
        <v>1272</v>
      </c>
      <c r="B992" s="119" t="s">
        <v>2231</v>
      </c>
      <c r="C992" s="17" t="s">
        <v>2232</v>
      </c>
      <c r="D992" s="286" t="s">
        <v>2235</v>
      </c>
      <c r="E992" s="18" t="s">
        <v>35</v>
      </c>
      <c r="F992" s="18"/>
      <c r="G992" s="18"/>
      <c r="H992" s="18" t="s">
        <v>126</v>
      </c>
      <c r="I992" s="37">
        <v>2</v>
      </c>
      <c r="J992" s="31" t="s">
        <v>2236</v>
      </c>
      <c r="K992" s="21" t="s">
        <v>62</v>
      </c>
      <c r="L992" s="21" t="s">
        <v>183</v>
      </c>
      <c r="M992" s="79">
        <v>2027</v>
      </c>
      <c r="N992" s="22">
        <v>0</v>
      </c>
      <c r="O992" s="23">
        <v>0</v>
      </c>
      <c r="P992" s="23"/>
      <c r="Q992" s="23"/>
      <c r="R992" s="23">
        <f t="shared" si="756"/>
        <v>0</v>
      </c>
      <c r="S992" s="24">
        <f t="shared" si="757"/>
        <v>0</v>
      </c>
      <c r="T992" s="24">
        <f t="shared" si="758"/>
        <v>0</v>
      </c>
      <c r="U992" s="24">
        <f>IF(P992/ I992&gt;100%,100%,P992/I992)</f>
        <v>0</v>
      </c>
      <c r="V992" s="24">
        <f>IF(Q992/ I992&gt;100%,100%,Q992/I992)</f>
        <v>0</v>
      </c>
      <c r="W992" s="25">
        <f>+S992</f>
        <v>0</v>
      </c>
      <c r="X992" s="24">
        <f t="shared" si="762"/>
        <v>0</v>
      </c>
      <c r="Y992" s="24">
        <f t="shared" si="763"/>
        <v>0</v>
      </c>
      <c r="Z992" s="24">
        <f t="shared" si="764"/>
        <v>0</v>
      </c>
      <c r="AA992" s="38"/>
      <c r="AB992" s="38"/>
      <c r="AC992" s="33"/>
      <c r="AD992" s="33"/>
      <c r="AE992" s="34"/>
    </row>
    <row r="993" spans="1:31" ht="55.95" hidden="1" customHeight="1" x14ac:dyDescent="0.3">
      <c r="A993" s="118" t="s">
        <v>1272</v>
      </c>
      <c r="B993" s="119" t="s">
        <v>2231</v>
      </c>
      <c r="C993" s="17" t="s">
        <v>2232</v>
      </c>
      <c r="D993" s="286" t="s">
        <v>2237</v>
      </c>
      <c r="E993" s="18" t="s">
        <v>35</v>
      </c>
      <c r="F993" s="18"/>
      <c r="G993" s="18"/>
      <c r="H993" s="18" t="s">
        <v>41</v>
      </c>
      <c r="I993" s="31"/>
      <c r="J993" s="31"/>
      <c r="K993" s="21" t="s">
        <v>62</v>
      </c>
      <c r="L993" s="21" t="s">
        <v>183</v>
      </c>
      <c r="M993" s="79">
        <v>2027</v>
      </c>
      <c r="N993" s="22"/>
      <c r="O993" s="33"/>
      <c r="P993" s="33"/>
      <c r="Q993" s="33"/>
      <c r="R993" s="23">
        <f t="shared" si="756"/>
        <v>0</v>
      </c>
      <c r="S993" s="24" t="e">
        <f t="shared" si="757"/>
        <v>#DIV/0!</v>
      </c>
      <c r="T993" s="33"/>
      <c r="U993" s="33"/>
      <c r="V993" s="33"/>
      <c r="W993" s="33"/>
      <c r="X993" s="33"/>
      <c r="Y993" s="33"/>
      <c r="Z993" s="33"/>
      <c r="AA993" s="33"/>
      <c r="AB993" s="33"/>
      <c r="AC993" s="33"/>
      <c r="AD993" s="33"/>
      <c r="AE993" s="34"/>
    </row>
    <row r="994" spans="1:31" ht="81.599999999999994" hidden="1" customHeight="1" x14ac:dyDescent="0.3">
      <c r="A994" s="118" t="s">
        <v>1272</v>
      </c>
      <c r="B994" s="119" t="s">
        <v>2238</v>
      </c>
      <c r="C994" s="17" t="s">
        <v>2239</v>
      </c>
      <c r="D994" s="286" t="s">
        <v>2240</v>
      </c>
      <c r="E994" s="18" t="s">
        <v>35</v>
      </c>
      <c r="F994" s="18"/>
      <c r="G994" s="18"/>
      <c r="H994" s="18" t="s">
        <v>41</v>
      </c>
      <c r="I994" s="37">
        <v>6</v>
      </c>
      <c r="J994" s="31" t="s">
        <v>2241</v>
      </c>
      <c r="K994" s="21" t="s">
        <v>62</v>
      </c>
      <c r="L994" s="21" t="s">
        <v>183</v>
      </c>
      <c r="M994" s="79">
        <v>2027</v>
      </c>
      <c r="N994" s="22">
        <v>0</v>
      </c>
      <c r="O994" s="23">
        <v>0</v>
      </c>
      <c r="P994" s="23"/>
      <c r="Q994" s="23"/>
      <c r="R994" s="23">
        <f t="shared" si="756"/>
        <v>0</v>
      </c>
      <c r="S994" s="24">
        <f t="shared" si="757"/>
        <v>0</v>
      </c>
      <c r="T994" s="24">
        <f t="shared" ref="T994" si="765">IF(O994/ I994&gt;100%,100%,O994/I994)</f>
        <v>0</v>
      </c>
      <c r="U994" s="24">
        <f>IF(P994/ I994&gt;100%,100%,P994/I994)</f>
        <v>0</v>
      </c>
      <c r="V994" s="24">
        <f>IF(Q994/ I994&gt;100%,100%,Q994/I994)</f>
        <v>0</v>
      </c>
      <c r="W994" s="25">
        <f>+S994</f>
        <v>0</v>
      </c>
      <c r="X994" s="24">
        <f t="shared" ref="X994" si="766">IF(S994+T994&gt;100%,100%,S994+T994)</f>
        <v>0</v>
      </c>
      <c r="Y994" s="24">
        <f t="shared" ref="Y994" si="767">IF(S994+T994+U994&gt;100%,100%,S994+T994+U994)</f>
        <v>0</v>
      </c>
      <c r="Z994" s="24">
        <f t="shared" ref="Z994" si="768">IF(S994+T994+U994+V994&gt;100%,100%,S994+T994+U994+V994)</f>
        <v>0</v>
      </c>
      <c r="AA994" s="38"/>
      <c r="AB994" s="38"/>
      <c r="AC994" s="33"/>
      <c r="AD994" s="33"/>
      <c r="AE994" s="34"/>
    </row>
    <row r="995" spans="1:31" ht="22.95" hidden="1" customHeight="1" x14ac:dyDescent="0.3">
      <c r="A995" s="118" t="s">
        <v>1272</v>
      </c>
      <c r="B995" s="119" t="s">
        <v>2238</v>
      </c>
      <c r="C995" s="17" t="s">
        <v>2239</v>
      </c>
      <c r="D995" s="286" t="s">
        <v>2242</v>
      </c>
      <c r="E995" s="18" t="s">
        <v>35</v>
      </c>
      <c r="F995" s="18"/>
      <c r="G995" s="18"/>
      <c r="H995" s="18" t="s">
        <v>41</v>
      </c>
      <c r="I995" s="31"/>
      <c r="J995" s="31"/>
      <c r="K995" s="21" t="s">
        <v>62</v>
      </c>
      <c r="L995" s="21" t="s">
        <v>183</v>
      </c>
      <c r="M995" s="79">
        <v>2027</v>
      </c>
      <c r="N995" s="22"/>
      <c r="O995" s="33"/>
      <c r="P995" s="33"/>
      <c r="Q995" s="33"/>
      <c r="R995" s="23">
        <f t="shared" si="756"/>
        <v>0</v>
      </c>
      <c r="S995" s="24" t="e">
        <f t="shared" si="757"/>
        <v>#DIV/0!</v>
      </c>
      <c r="T995" s="33"/>
      <c r="U995" s="33"/>
      <c r="V995" s="33"/>
      <c r="W995" s="33"/>
      <c r="X995" s="33"/>
      <c r="Y995" s="33"/>
      <c r="Z995" s="33"/>
      <c r="AA995" s="33"/>
      <c r="AB995" s="33"/>
      <c r="AC995" s="33"/>
      <c r="AD995" s="33"/>
      <c r="AE995" s="34"/>
    </row>
    <row r="996" spans="1:31" ht="72" hidden="1" x14ac:dyDescent="0.3">
      <c r="A996" s="118" t="s">
        <v>1272</v>
      </c>
      <c r="B996" s="119" t="s">
        <v>2238</v>
      </c>
      <c r="C996" s="17" t="s">
        <v>2239</v>
      </c>
      <c r="D996" s="286" t="s">
        <v>2243</v>
      </c>
      <c r="E996" s="18" t="s">
        <v>35</v>
      </c>
      <c r="F996" s="18"/>
      <c r="G996" s="18"/>
      <c r="H996" s="18" t="s">
        <v>41</v>
      </c>
      <c r="I996" s="31"/>
      <c r="J996" s="31"/>
      <c r="K996" s="21" t="s">
        <v>62</v>
      </c>
      <c r="L996" s="21" t="s">
        <v>183</v>
      </c>
      <c r="M996" s="79">
        <v>2027</v>
      </c>
      <c r="N996" s="22"/>
      <c r="O996" s="33"/>
      <c r="P996" s="33"/>
      <c r="Q996" s="33"/>
      <c r="R996" s="23">
        <f t="shared" si="756"/>
        <v>0</v>
      </c>
      <c r="S996" s="24" t="e">
        <f t="shared" si="757"/>
        <v>#DIV/0!</v>
      </c>
      <c r="T996" s="33"/>
      <c r="U996" s="33"/>
      <c r="V996" s="33"/>
      <c r="W996" s="33"/>
      <c r="X996" s="33"/>
      <c r="Y996" s="33"/>
      <c r="Z996" s="33"/>
      <c r="AA996" s="33"/>
      <c r="AB996" s="33"/>
      <c r="AC996" s="33"/>
      <c r="AD996" s="33"/>
      <c r="AE996" s="34"/>
    </row>
    <row r="997" spans="1:31" ht="27" hidden="1" customHeight="1" x14ac:dyDescent="0.3">
      <c r="A997" s="118" t="s">
        <v>1272</v>
      </c>
      <c r="B997" s="119" t="s">
        <v>2238</v>
      </c>
      <c r="C997" s="17" t="s">
        <v>2239</v>
      </c>
      <c r="D997" s="286" t="s">
        <v>2244</v>
      </c>
      <c r="E997" s="18" t="s">
        <v>35</v>
      </c>
      <c r="F997" s="18"/>
      <c r="G997" s="18"/>
      <c r="H997" s="18" t="s">
        <v>41</v>
      </c>
      <c r="I997" s="31"/>
      <c r="J997" s="31"/>
      <c r="K997" s="21" t="s">
        <v>62</v>
      </c>
      <c r="L997" s="21" t="s">
        <v>183</v>
      </c>
      <c r="M997" s="79">
        <v>2027</v>
      </c>
      <c r="N997" s="22"/>
      <c r="O997" s="33"/>
      <c r="P997" s="33"/>
      <c r="Q997" s="33"/>
      <c r="R997" s="23">
        <f t="shared" si="756"/>
        <v>0</v>
      </c>
      <c r="S997" s="24" t="e">
        <f t="shared" si="757"/>
        <v>#DIV/0!</v>
      </c>
      <c r="T997" s="33"/>
      <c r="U997" s="33"/>
      <c r="V997" s="33"/>
      <c r="W997" s="33"/>
      <c r="X997" s="33"/>
      <c r="Y997" s="33"/>
      <c r="Z997" s="33"/>
      <c r="AA997" s="33"/>
      <c r="AB997" s="33"/>
      <c r="AC997" s="33"/>
      <c r="AD997" s="33"/>
      <c r="AE997" s="34"/>
    </row>
    <row r="998" spans="1:31" ht="48" hidden="1" customHeight="1" x14ac:dyDescent="0.3">
      <c r="A998" s="118" t="s">
        <v>1272</v>
      </c>
      <c r="B998" s="119" t="s">
        <v>2238</v>
      </c>
      <c r="C998" s="17" t="s">
        <v>2239</v>
      </c>
      <c r="D998" s="286" t="s">
        <v>2245</v>
      </c>
      <c r="E998" s="18" t="s">
        <v>35</v>
      </c>
      <c r="F998" s="18"/>
      <c r="G998" s="18"/>
      <c r="H998" s="18" t="s">
        <v>41</v>
      </c>
      <c r="I998" s="31"/>
      <c r="J998" s="31"/>
      <c r="K998" s="21" t="s">
        <v>62</v>
      </c>
      <c r="L998" s="21" t="s">
        <v>183</v>
      </c>
      <c r="M998" s="79">
        <v>2027</v>
      </c>
      <c r="N998" s="22"/>
      <c r="O998" s="33"/>
      <c r="P998" s="33"/>
      <c r="Q998" s="33"/>
      <c r="R998" s="23">
        <f t="shared" si="756"/>
        <v>0</v>
      </c>
      <c r="S998" s="24" t="e">
        <f t="shared" si="757"/>
        <v>#DIV/0!</v>
      </c>
      <c r="T998" s="33"/>
      <c r="U998" s="33"/>
      <c r="V998" s="33"/>
      <c r="W998" s="33"/>
      <c r="X998" s="33"/>
      <c r="Y998" s="33"/>
      <c r="Z998" s="33"/>
      <c r="AA998" s="33"/>
      <c r="AB998" s="33"/>
      <c r="AC998" s="33"/>
      <c r="AD998" s="33"/>
      <c r="AE998" s="34"/>
    </row>
    <row r="999" spans="1:31" ht="84" customHeight="1" x14ac:dyDescent="0.3">
      <c r="A999" s="118" t="s">
        <v>1272</v>
      </c>
      <c r="B999" s="119" t="s">
        <v>2246</v>
      </c>
      <c r="C999" s="17" t="s">
        <v>2247</v>
      </c>
      <c r="D999" s="304" t="s">
        <v>2248</v>
      </c>
      <c r="E999" s="18" t="s">
        <v>35</v>
      </c>
      <c r="F999" s="18"/>
      <c r="G999" s="18"/>
      <c r="H999" s="304" t="s">
        <v>41</v>
      </c>
      <c r="I999" s="46">
        <v>0.2</v>
      </c>
      <c r="J999" s="31" t="s">
        <v>2249</v>
      </c>
      <c r="K999" s="21" t="s">
        <v>62</v>
      </c>
      <c r="L999" s="21" t="s">
        <v>183</v>
      </c>
      <c r="M999" s="79">
        <v>2026</v>
      </c>
      <c r="N999" s="22">
        <v>0</v>
      </c>
      <c r="O999" s="23">
        <v>0</v>
      </c>
      <c r="P999" s="23"/>
      <c r="Q999" s="23"/>
      <c r="R999" s="23">
        <f t="shared" si="756"/>
        <v>0</v>
      </c>
      <c r="S999" s="24">
        <f t="shared" si="757"/>
        <v>0</v>
      </c>
      <c r="T999" s="24">
        <f t="shared" ref="T999" si="769">IF(O999/ I999&gt;100%,100%,O999/I999)</f>
        <v>0</v>
      </c>
      <c r="U999" s="24">
        <f>IF(P999/ I999&gt;100%,100%,P999/I999)</f>
        <v>0</v>
      </c>
      <c r="V999" s="24">
        <f>IF(Q999/ I999&gt;100%,100%,Q999/I999)</f>
        <v>0</v>
      </c>
      <c r="W999" s="25">
        <f>+S999</f>
        <v>0</v>
      </c>
      <c r="X999" s="24">
        <f t="shared" ref="X999" si="770">IF(S999+T999&gt;100%,100%,S999+T999)</f>
        <v>0</v>
      </c>
      <c r="Y999" s="24">
        <f t="shared" ref="Y999" si="771">IF(S999+T999+U999&gt;100%,100%,S999+T999+U999)</f>
        <v>0</v>
      </c>
      <c r="Z999" s="24">
        <f t="shared" ref="Z999" si="772">IF(S999+T999+U999+V999&gt;100%,100%,S999+T999+U999+V999)</f>
        <v>0</v>
      </c>
      <c r="AA999" s="38"/>
      <c r="AB999" s="38"/>
      <c r="AC999" s="33"/>
      <c r="AD999" s="33"/>
      <c r="AE999" s="34"/>
    </row>
    <row r="1000" spans="1:31" ht="52.2" customHeight="1" x14ac:dyDescent="0.3">
      <c r="A1000" s="118" t="s">
        <v>1272</v>
      </c>
      <c r="B1000" s="119" t="s">
        <v>2246</v>
      </c>
      <c r="C1000" s="17" t="s">
        <v>2247</v>
      </c>
      <c r="D1000" s="304" t="s">
        <v>2250</v>
      </c>
      <c r="E1000" s="18"/>
      <c r="F1000" s="18" t="s">
        <v>35</v>
      </c>
      <c r="G1000" s="18"/>
      <c r="H1000" s="304" t="s">
        <v>41</v>
      </c>
      <c r="I1000" s="31"/>
      <c r="J1000" s="31"/>
      <c r="K1000" s="21" t="s">
        <v>62</v>
      </c>
      <c r="L1000" s="21" t="s">
        <v>183</v>
      </c>
      <c r="M1000" s="79">
        <v>2026</v>
      </c>
      <c r="N1000" s="22"/>
      <c r="O1000" s="33"/>
      <c r="P1000" s="33"/>
      <c r="Q1000" s="33"/>
      <c r="R1000" s="33"/>
      <c r="S1000" s="33"/>
      <c r="T1000" s="33"/>
      <c r="U1000" s="33"/>
      <c r="V1000" s="33"/>
      <c r="W1000" s="33"/>
      <c r="X1000" s="33"/>
      <c r="Y1000" s="33"/>
      <c r="Z1000" s="33"/>
      <c r="AA1000" s="33"/>
      <c r="AB1000" s="33"/>
      <c r="AC1000" s="33"/>
      <c r="AD1000" s="33"/>
      <c r="AE1000" s="34"/>
    </row>
    <row r="1001" spans="1:31" ht="57" customHeight="1" x14ac:dyDescent="0.3">
      <c r="A1001" s="118" t="s">
        <v>1272</v>
      </c>
      <c r="B1001" s="119" t="s">
        <v>2246</v>
      </c>
      <c r="C1001" s="17" t="s">
        <v>2247</v>
      </c>
      <c r="D1001" s="304" t="s">
        <v>2251</v>
      </c>
      <c r="E1001" s="18" t="s">
        <v>35</v>
      </c>
      <c r="F1001" s="18"/>
      <c r="G1001" s="18"/>
      <c r="H1001" s="304" t="s">
        <v>41</v>
      </c>
      <c r="I1001" s="46">
        <v>0.2</v>
      </c>
      <c r="J1001" s="31" t="s">
        <v>2249</v>
      </c>
      <c r="K1001" s="21" t="s">
        <v>62</v>
      </c>
      <c r="L1001" s="21" t="s">
        <v>183</v>
      </c>
      <c r="M1001" s="79">
        <v>2026</v>
      </c>
      <c r="N1001" s="22">
        <v>0</v>
      </c>
      <c r="O1001" s="23">
        <v>0</v>
      </c>
      <c r="P1001" s="266"/>
      <c r="Q1001" s="23"/>
      <c r="R1001" s="266">
        <f t="shared" ref="R1001:R1041" si="773">+N1001+O1001+P1001+Q1001</f>
        <v>0</v>
      </c>
      <c r="S1001" s="24">
        <f t="shared" ref="S1001:S1041" si="774">IF(N1001/ I1001&gt;100%,100%,N1001/I1001)</f>
        <v>0</v>
      </c>
      <c r="T1001" s="24">
        <f t="shared" ref="T1001:T1041" si="775">IF(O1001/ I1001&gt;100%,100%,O1001/I1001)</f>
        <v>0</v>
      </c>
      <c r="U1001" s="24">
        <f t="shared" ref="U1001:U1041" si="776">IF(P1001/ I1001&gt;100%,100%,P1001/I1001)</f>
        <v>0</v>
      </c>
      <c r="V1001" s="24">
        <f t="shared" ref="V1001:V1041" si="777">IF(Q1001/ I1001&gt;100%,100%,Q1001/I1001)</f>
        <v>0</v>
      </c>
      <c r="W1001" s="25">
        <f t="shared" ref="W1001:W1041" si="778">+S1001</f>
        <v>0</v>
      </c>
      <c r="X1001" s="24">
        <f t="shared" ref="X1001:X1041" si="779">IF(S1001+T1001&gt;100%,100%,S1001+T1001)</f>
        <v>0</v>
      </c>
      <c r="Y1001" s="24">
        <f t="shared" ref="Y1001:Y1041" si="780">IF(S1001+T1001+U1001&gt;100%,100%,S1001+T1001+U1001)</f>
        <v>0</v>
      </c>
      <c r="Z1001" s="24">
        <f t="shared" ref="Z1001:Z1041" si="781">IF(S1001+T1001+U1001+V1001&gt;100%,100%,S1001+T1001+U1001+V1001)</f>
        <v>0</v>
      </c>
      <c r="AA1001" s="38"/>
      <c r="AB1001" s="38" t="s">
        <v>2252</v>
      </c>
      <c r="AC1001" s="33"/>
      <c r="AD1001" s="33"/>
      <c r="AE1001" s="34"/>
    </row>
    <row r="1002" spans="1:31" ht="53.4" customHeight="1" x14ac:dyDescent="0.3">
      <c r="A1002" s="118" t="s">
        <v>1272</v>
      </c>
      <c r="B1002" s="119" t="s">
        <v>2246</v>
      </c>
      <c r="C1002" s="17" t="s">
        <v>2247</v>
      </c>
      <c r="D1002" s="304" t="s">
        <v>2253</v>
      </c>
      <c r="E1002" s="18" t="s">
        <v>35</v>
      </c>
      <c r="F1002" s="18"/>
      <c r="G1002" s="18"/>
      <c r="H1002" s="304" t="s">
        <v>41</v>
      </c>
      <c r="I1002" s="46">
        <v>0.5</v>
      </c>
      <c r="J1002" s="31" t="s">
        <v>2254</v>
      </c>
      <c r="K1002" s="21" t="s">
        <v>62</v>
      </c>
      <c r="L1002" s="21" t="s">
        <v>183</v>
      </c>
      <c r="M1002" s="79">
        <v>2026</v>
      </c>
      <c r="N1002" s="22">
        <v>0</v>
      </c>
      <c r="O1002" s="23">
        <v>0</v>
      </c>
      <c r="P1002" s="23"/>
      <c r="Q1002" s="23"/>
      <c r="R1002" s="23">
        <f t="shared" si="773"/>
        <v>0</v>
      </c>
      <c r="S1002" s="24">
        <f t="shared" si="774"/>
        <v>0</v>
      </c>
      <c r="T1002" s="24">
        <f t="shared" si="775"/>
        <v>0</v>
      </c>
      <c r="U1002" s="24">
        <f t="shared" si="776"/>
        <v>0</v>
      </c>
      <c r="V1002" s="24">
        <f t="shared" si="777"/>
        <v>0</v>
      </c>
      <c r="W1002" s="25">
        <f t="shared" si="778"/>
        <v>0</v>
      </c>
      <c r="X1002" s="24">
        <f t="shared" si="779"/>
        <v>0</v>
      </c>
      <c r="Y1002" s="24">
        <f t="shared" si="780"/>
        <v>0</v>
      </c>
      <c r="Z1002" s="24">
        <f t="shared" si="781"/>
        <v>0</v>
      </c>
      <c r="AA1002" s="38"/>
      <c r="AB1002" s="38"/>
      <c r="AC1002" s="33"/>
      <c r="AD1002" s="33"/>
      <c r="AE1002" s="34"/>
    </row>
    <row r="1003" spans="1:31" ht="53.4" customHeight="1" x14ac:dyDescent="0.3">
      <c r="A1003" s="118" t="s">
        <v>1272</v>
      </c>
      <c r="B1003" s="290" t="s">
        <v>2294</v>
      </c>
      <c r="C1003" s="291" t="s">
        <v>2295</v>
      </c>
      <c r="D1003" s="333" t="s">
        <v>2296</v>
      </c>
      <c r="E1003" s="112"/>
      <c r="F1003" s="112" t="s">
        <v>35</v>
      </c>
      <c r="G1003" s="112"/>
      <c r="H1003" s="303" t="s">
        <v>1249</v>
      </c>
      <c r="I1003" s="175">
        <v>2</v>
      </c>
      <c r="J1003" s="292" t="s">
        <v>2297</v>
      </c>
      <c r="K1003" s="62" t="s">
        <v>62</v>
      </c>
      <c r="L1003" s="62" t="s">
        <v>183</v>
      </c>
      <c r="M1003" s="79">
        <v>2026</v>
      </c>
      <c r="N1003" s="22"/>
      <c r="O1003" s="23"/>
      <c r="P1003" s="23"/>
      <c r="Q1003" s="23"/>
      <c r="R1003" s="23"/>
      <c r="S1003" s="24"/>
      <c r="T1003" s="24"/>
      <c r="U1003" s="24"/>
      <c r="V1003" s="24"/>
      <c r="W1003" s="25"/>
      <c r="X1003" s="24"/>
      <c r="Y1003" s="24"/>
      <c r="Z1003" s="24"/>
      <c r="AA1003" s="38"/>
      <c r="AB1003" s="38"/>
      <c r="AC1003" s="33"/>
      <c r="AD1003" s="33"/>
      <c r="AE1003" s="34"/>
    </row>
    <row r="1004" spans="1:31" ht="53.4" customHeight="1" x14ac:dyDescent="0.3">
      <c r="A1004" s="118" t="s">
        <v>1272</v>
      </c>
      <c r="B1004" s="290" t="s">
        <v>2294</v>
      </c>
      <c r="C1004" s="291" t="s">
        <v>2295</v>
      </c>
      <c r="D1004" s="333" t="s">
        <v>2298</v>
      </c>
      <c r="E1004" s="112" t="s">
        <v>35</v>
      </c>
      <c r="F1004" s="112" t="s">
        <v>35</v>
      </c>
      <c r="G1004" s="112"/>
      <c r="H1004" s="303" t="s">
        <v>1249</v>
      </c>
      <c r="I1004" s="175">
        <v>4</v>
      </c>
      <c r="J1004" s="177" t="s">
        <v>2299</v>
      </c>
      <c r="K1004" s="62" t="s">
        <v>62</v>
      </c>
      <c r="L1004" s="62" t="s">
        <v>183</v>
      </c>
      <c r="M1004" s="79">
        <v>2026</v>
      </c>
      <c r="N1004" s="22"/>
      <c r="O1004" s="23"/>
      <c r="P1004" s="23"/>
      <c r="Q1004" s="23"/>
      <c r="R1004" s="23"/>
      <c r="S1004" s="24"/>
      <c r="T1004" s="24"/>
      <c r="U1004" s="24"/>
      <c r="V1004" s="24"/>
      <c r="W1004" s="25"/>
      <c r="X1004" s="24"/>
      <c r="Y1004" s="24"/>
      <c r="Z1004" s="24"/>
      <c r="AA1004" s="38"/>
      <c r="AB1004" s="38"/>
      <c r="AC1004" s="33"/>
      <c r="AD1004" s="33"/>
      <c r="AE1004" s="34"/>
    </row>
    <row r="1005" spans="1:31" ht="53.4" customHeight="1" x14ac:dyDescent="0.3">
      <c r="A1005" s="118" t="s">
        <v>1272</v>
      </c>
      <c r="B1005" s="290" t="s">
        <v>2294</v>
      </c>
      <c r="C1005" s="291" t="s">
        <v>2295</v>
      </c>
      <c r="D1005" s="333" t="s">
        <v>2298</v>
      </c>
      <c r="E1005" s="112" t="s">
        <v>35</v>
      </c>
      <c r="F1005" s="112" t="s">
        <v>35</v>
      </c>
      <c r="G1005" s="112"/>
      <c r="H1005" s="303" t="s">
        <v>1249</v>
      </c>
      <c r="I1005" s="175">
        <v>200</v>
      </c>
      <c r="J1005" s="293" t="s">
        <v>2300</v>
      </c>
      <c r="K1005" s="62" t="s">
        <v>62</v>
      </c>
      <c r="L1005" s="62" t="s">
        <v>183</v>
      </c>
      <c r="M1005" s="79">
        <v>2026</v>
      </c>
      <c r="N1005" s="22"/>
      <c r="O1005" s="23"/>
      <c r="P1005" s="23"/>
      <c r="Q1005" s="23"/>
      <c r="R1005" s="23"/>
      <c r="S1005" s="24"/>
      <c r="T1005" s="24"/>
      <c r="U1005" s="24"/>
      <c r="V1005" s="24"/>
      <c r="W1005" s="25"/>
      <c r="X1005" s="24"/>
      <c r="Y1005" s="24"/>
      <c r="Z1005" s="24"/>
      <c r="AA1005" s="38"/>
      <c r="AB1005" s="38"/>
      <c r="AC1005" s="33"/>
      <c r="AD1005" s="33"/>
      <c r="AE1005" s="34"/>
    </row>
    <row r="1006" spans="1:31" ht="53.4" customHeight="1" x14ac:dyDescent="0.3">
      <c r="A1006" s="118" t="s">
        <v>1272</v>
      </c>
      <c r="B1006" s="290" t="s">
        <v>2294</v>
      </c>
      <c r="C1006" s="291" t="s">
        <v>2295</v>
      </c>
      <c r="D1006" s="333" t="s">
        <v>2301</v>
      </c>
      <c r="E1006" s="112" t="s">
        <v>35</v>
      </c>
      <c r="F1006" s="112"/>
      <c r="G1006" s="112"/>
      <c r="H1006" s="303" t="s">
        <v>1249</v>
      </c>
      <c r="I1006" s="175">
        <v>100</v>
      </c>
      <c r="J1006" s="293" t="s">
        <v>2302</v>
      </c>
      <c r="K1006" s="62" t="s">
        <v>62</v>
      </c>
      <c r="L1006" s="62" t="s">
        <v>183</v>
      </c>
      <c r="M1006" s="79">
        <v>2026</v>
      </c>
      <c r="N1006" s="22"/>
      <c r="O1006" s="23"/>
      <c r="P1006" s="23"/>
      <c r="Q1006" s="23"/>
      <c r="R1006" s="23"/>
      <c r="S1006" s="24"/>
      <c r="T1006" s="24"/>
      <c r="U1006" s="24"/>
      <c r="V1006" s="24"/>
      <c r="W1006" s="25"/>
      <c r="X1006" s="24"/>
      <c r="Y1006" s="24"/>
      <c r="Z1006" s="24"/>
      <c r="AA1006" s="38"/>
      <c r="AB1006" s="38"/>
      <c r="AC1006" s="33"/>
      <c r="AD1006" s="33"/>
      <c r="AE1006" s="34"/>
    </row>
    <row r="1007" spans="1:31" ht="53.4" customHeight="1" x14ac:dyDescent="0.3">
      <c r="A1007" s="118" t="s">
        <v>1272</v>
      </c>
      <c r="B1007" s="290" t="s">
        <v>2294</v>
      </c>
      <c r="C1007" s="291" t="s">
        <v>2295</v>
      </c>
      <c r="D1007" s="333" t="s">
        <v>2301</v>
      </c>
      <c r="E1007" s="112" t="s">
        <v>35</v>
      </c>
      <c r="F1007" s="112"/>
      <c r="G1007" s="112"/>
      <c r="H1007" s="303" t="s">
        <v>1249</v>
      </c>
      <c r="I1007" s="175">
        <v>2</v>
      </c>
      <c r="J1007" s="293" t="s">
        <v>2303</v>
      </c>
      <c r="K1007" s="62" t="s">
        <v>62</v>
      </c>
      <c r="L1007" s="62" t="s">
        <v>183</v>
      </c>
      <c r="M1007" s="79">
        <v>2026</v>
      </c>
      <c r="N1007" s="22"/>
      <c r="O1007" s="23"/>
      <c r="P1007" s="23"/>
      <c r="Q1007" s="23"/>
      <c r="R1007" s="23"/>
      <c r="S1007" s="24"/>
      <c r="T1007" s="24"/>
      <c r="U1007" s="24"/>
      <c r="V1007" s="24"/>
      <c r="W1007" s="25"/>
      <c r="X1007" s="24"/>
      <c r="Y1007" s="24"/>
      <c r="Z1007" s="24"/>
      <c r="AA1007" s="38"/>
      <c r="AB1007" s="38"/>
      <c r="AC1007" s="33"/>
      <c r="AD1007" s="33"/>
      <c r="AE1007" s="34"/>
    </row>
    <row r="1008" spans="1:31" ht="53.4" customHeight="1" x14ac:dyDescent="0.3">
      <c r="A1008" s="118" t="s">
        <v>1272</v>
      </c>
      <c r="B1008" s="290" t="s">
        <v>2294</v>
      </c>
      <c r="C1008" s="291" t="s">
        <v>2295</v>
      </c>
      <c r="D1008" s="333" t="s">
        <v>2304</v>
      </c>
      <c r="E1008" s="112" t="s">
        <v>35</v>
      </c>
      <c r="F1008" s="112"/>
      <c r="G1008" s="112"/>
      <c r="H1008" s="303" t="s">
        <v>1249</v>
      </c>
      <c r="I1008" s="175">
        <v>1</v>
      </c>
      <c r="J1008" s="293" t="s">
        <v>2305</v>
      </c>
      <c r="K1008" s="62" t="s">
        <v>62</v>
      </c>
      <c r="L1008" s="62" t="s">
        <v>183</v>
      </c>
      <c r="M1008" s="79">
        <v>2026</v>
      </c>
      <c r="N1008" s="22"/>
      <c r="O1008" s="23"/>
      <c r="P1008" s="23"/>
      <c r="Q1008" s="23"/>
      <c r="R1008" s="23"/>
      <c r="S1008" s="24"/>
      <c r="T1008" s="24"/>
      <c r="U1008" s="24"/>
      <c r="V1008" s="24"/>
      <c r="W1008" s="25"/>
      <c r="X1008" s="24"/>
      <c r="Y1008" s="24"/>
      <c r="Z1008" s="24"/>
      <c r="AA1008" s="38"/>
      <c r="AB1008" s="38"/>
      <c r="AC1008" s="33"/>
      <c r="AD1008" s="33"/>
      <c r="AE1008" s="34"/>
    </row>
    <row r="1009" spans="1:31" ht="53.4" customHeight="1" x14ac:dyDescent="0.3">
      <c r="A1009" s="118" t="s">
        <v>1272</v>
      </c>
      <c r="B1009" s="178" t="s">
        <v>1273</v>
      </c>
      <c r="C1009" s="17" t="s">
        <v>1274</v>
      </c>
      <c r="D1009" s="336" t="s">
        <v>2306</v>
      </c>
      <c r="E1009" s="18" t="s">
        <v>35</v>
      </c>
      <c r="F1009" s="18"/>
      <c r="G1009" s="18"/>
      <c r="H1009" s="304" t="s">
        <v>41</v>
      </c>
      <c r="I1009" s="177">
        <v>1</v>
      </c>
      <c r="J1009" s="174" t="s">
        <v>2307</v>
      </c>
      <c r="K1009" s="62" t="s">
        <v>62</v>
      </c>
      <c r="L1009" s="62" t="s">
        <v>183</v>
      </c>
      <c r="M1009" s="79">
        <v>2026</v>
      </c>
      <c r="N1009" s="22"/>
      <c r="O1009" s="23"/>
      <c r="P1009" s="23"/>
      <c r="Q1009" s="23"/>
      <c r="R1009" s="23"/>
      <c r="S1009" s="24"/>
      <c r="T1009" s="24"/>
      <c r="U1009" s="24"/>
      <c r="V1009" s="24"/>
      <c r="W1009" s="25"/>
      <c r="X1009" s="24"/>
      <c r="Y1009" s="24"/>
      <c r="Z1009" s="24"/>
      <c r="AA1009" s="38"/>
      <c r="AB1009" s="38"/>
      <c r="AC1009" s="33"/>
      <c r="AD1009" s="33"/>
      <c r="AE1009" s="34"/>
    </row>
    <row r="1010" spans="1:31" ht="53.4" customHeight="1" x14ac:dyDescent="0.3">
      <c r="A1010" s="118" t="s">
        <v>1272</v>
      </c>
      <c r="B1010" s="178" t="s">
        <v>1273</v>
      </c>
      <c r="C1010" s="17" t="s">
        <v>1274</v>
      </c>
      <c r="D1010" s="336" t="s">
        <v>2306</v>
      </c>
      <c r="E1010" s="18" t="s">
        <v>35</v>
      </c>
      <c r="F1010" s="18"/>
      <c r="G1010" s="18"/>
      <c r="H1010" s="304" t="s">
        <v>41</v>
      </c>
      <c r="I1010" s="37">
        <v>150</v>
      </c>
      <c r="J1010" s="31" t="s">
        <v>2308</v>
      </c>
      <c r="K1010" s="21" t="s">
        <v>62</v>
      </c>
      <c r="L1010" s="21" t="s">
        <v>183</v>
      </c>
      <c r="M1010" s="79">
        <v>2026</v>
      </c>
      <c r="N1010" s="22"/>
      <c r="O1010" s="23"/>
      <c r="P1010" s="23"/>
      <c r="Q1010" s="23"/>
      <c r="R1010" s="23"/>
      <c r="S1010" s="24"/>
      <c r="T1010" s="24"/>
      <c r="U1010" s="24"/>
      <c r="V1010" s="24"/>
      <c r="W1010" s="25"/>
      <c r="X1010" s="24"/>
      <c r="Y1010" s="24"/>
      <c r="Z1010" s="24"/>
      <c r="AA1010" s="38"/>
      <c r="AB1010" s="38"/>
      <c r="AC1010" s="33"/>
      <c r="AD1010" s="33"/>
      <c r="AE1010" s="34"/>
    </row>
    <row r="1011" spans="1:31" ht="53.4" customHeight="1" x14ac:dyDescent="0.3">
      <c r="A1011" s="118" t="s">
        <v>1272</v>
      </c>
      <c r="B1011" s="178" t="s">
        <v>1273</v>
      </c>
      <c r="C1011" s="17" t="s">
        <v>2309</v>
      </c>
      <c r="D1011" s="336" t="s">
        <v>2310</v>
      </c>
      <c r="E1011" s="18" t="s">
        <v>35</v>
      </c>
      <c r="F1011" s="18"/>
      <c r="G1011" s="18"/>
      <c r="H1011" s="304" t="s">
        <v>41</v>
      </c>
      <c r="I1011" s="37">
        <v>2</v>
      </c>
      <c r="J1011" s="31" t="s">
        <v>2311</v>
      </c>
      <c r="K1011" s="21" t="s">
        <v>62</v>
      </c>
      <c r="L1011" s="21" t="s">
        <v>183</v>
      </c>
      <c r="M1011" s="79">
        <v>2026</v>
      </c>
      <c r="N1011" s="22"/>
      <c r="O1011" s="23"/>
      <c r="P1011" s="23"/>
      <c r="Q1011" s="23"/>
      <c r="R1011" s="23"/>
      <c r="S1011" s="24"/>
      <c r="T1011" s="24"/>
      <c r="U1011" s="24"/>
      <c r="V1011" s="24"/>
      <c r="W1011" s="25"/>
      <c r="X1011" s="24"/>
      <c r="Y1011" s="24"/>
      <c r="Z1011" s="24"/>
      <c r="AA1011" s="38"/>
      <c r="AB1011" s="38"/>
      <c r="AC1011" s="33"/>
      <c r="AD1011" s="33"/>
      <c r="AE1011" s="34"/>
    </row>
    <row r="1012" spans="1:31" ht="53.4" customHeight="1" x14ac:dyDescent="0.3">
      <c r="A1012" s="118" t="s">
        <v>1272</v>
      </c>
      <c r="B1012" s="178" t="s">
        <v>1273</v>
      </c>
      <c r="C1012" s="17" t="s">
        <v>2309</v>
      </c>
      <c r="D1012" s="336" t="s">
        <v>2310</v>
      </c>
      <c r="E1012" s="18" t="s">
        <v>35</v>
      </c>
      <c r="F1012" s="18"/>
      <c r="G1012" s="18"/>
      <c r="H1012" s="304" t="s">
        <v>41</v>
      </c>
      <c r="I1012" s="37">
        <v>200</v>
      </c>
      <c r="J1012" s="31" t="s">
        <v>2312</v>
      </c>
      <c r="K1012" s="21" t="s">
        <v>62</v>
      </c>
      <c r="L1012" s="21" t="s">
        <v>183</v>
      </c>
      <c r="M1012" s="79">
        <v>2026</v>
      </c>
      <c r="N1012" s="22"/>
      <c r="O1012" s="23"/>
      <c r="P1012" s="23"/>
      <c r="Q1012" s="23"/>
      <c r="R1012" s="23"/>
      <c r="S1012" s="24"/>
      <c r="T1012" s="24"/>
      <c r="U1012" s="24"/>
      <c r="V1012" s="24"/>
      <c r="W1012" s="25"/>
      <c r="X1012" s="24"/>
      <c r="Y1012" s="24"/>
      <c r="Z1012" s="24"/>
      <c r="AA1012" s="38"/>
      <c r="AB1012" s="38"/>
      <c r="AC1012" s="33"/>
      <c r="AD1012" s="33"/>
      <c r="AE1012" s="34"/>
    </row>
    <row r="1013" spans="1:31" ht="53.4" customHeight="1" x14ac:dyDescent="0.3">
      <c r="A1013" s="118" t="s">
        <v>1272</v>
      </c>
      <c r="B1013" s="178" t="s">
        <v>1273</v>
      </c>
      <c r="C1013" s="17" t="s">
        <v>1274</v>
      </c>
      <c r="D1013" s="333" t="s">
        <v>2313</v>
      </c>
      <c r="E1013" s="18" t="s">
        <v>35</v>
      </c>
      <c r="F1013" s="18"/>
      <c r="G1013" s="18"/>
      <c r="H1013" s="304" t="s">
        <v>41</v>
      </c>
      <c r="I1013" s="37">
        <v>3</v>
      </c>
      <c r="J1013" s="31" t="s">
        <v>2314</v>
      </c>
      <c r="K1013" s="21" t="s">
        <v>62</v>
      </c>
      <c r="L1013" s="21" t="s">
        <v>183</v>
      </c>
      <c r="M1013" s="79">
        <v>2026</v>
      </c>
      <c r="N1013" s="22"/>
      <c r="O1013" s="23"/>
      <c r="P1013" s="23"/>
      <c r="Q1013" s="23"/>
      <c r="R1013" s="23"/>
      <c r="S1013" s="24"/>
      <c r="T1013" s="24"/>
      <c r="U1013" s="24"/>
      <c r="V1013" s="24"/>
      <c r="W1013" s="25"/>
      <c r="X1013" s="24"/>
      <c r="Y1013" s="24"/>
      <c r="Z1013" s="24"/>
      <c r="AA1013" s="38"/>
      <c r="AB1013" s="38"/>
      <c r="AC1013" s="33"/>
      <c r="AD1013" s="33"/>
      <c r="AE1013" s="34"/>
    </row>
    <row r="1014" spans="1:31" ht="53.4" customHeight="1" x14ac:dyDescent="0.3">
      <c r="A1014" s="118" t="s">
        <v>1272</v>
      </c>
      <c r="B1014" s="178" t="s">
        <v>1273</v>
      </c>
      <c r="C1014" s="17" t="s">
        <v>1274</v>
      </c>
      <c r="D1014" s="333" t="s">
        <v>2313</v>
      </c>
      <c r="E1014" s="18" t="s">
        <v>35</v>
      </c>
      <c r="F1014" s="18"/>
      <c r="G1014" s="18"/>
      <c r="H1014" s="304" t="s">
        <v>41</v>
      </c>
      <c r="I1014" s="37">
        <v>150</v>
      </c>
      <c r="J1014" s="31" t="s">
        <v>2315</v>
      </c>
      <c r="K1014" s="21" t="s">
        <v>62</v>
      </c>
      <c r="L1014" s="21" t="s">
        <v>183</v>
      </c>
      <c r="M1014" s="79">
        <v>2026</v>
      </c>
      <c r="N1014" s="22"/>
      <c r="O1014" s="23"/>
      <c r="P1014" s="23"/>
      <c r="Q1014" s="23"/>
      <c r="R1014" s="23"/>
      <c r="S1014" s="24"/>
      <c r="T1014" s="24"/>
      <c r="U1014" s="24"/>
      <c r="V1014" s="24"/>
      <c r="W1014" s="25"/>
      <c r="X1014" s="24"/>
      <c r="Y1014" s="24"/>
      <c r="Z1014" s="24"/>
      <c r="AA1014" s="38"/>
      <c r="AB1014" s="38"/>
      <c r="AC1014" s="33"/>
      <c r="AD1014" s="33"/>
      <c r="AE1014" s="34"/>
    </row>
    <row r="1015" spans="1:31" ht="53.4" customHeight="1" x14ac:dyDescent="0.3">
      <c r="A1015" s="118" t="s">
        <v>1272</v>
      </c>
      <c r="B1015" s="178" t="s">
        <v>1273</v>
      </c>
      <c r="C1015" s="17" t="s">
        <v>1274</v>
      </c>
      <c r="D1015" s="336" t="s">
        <v>2316</v>
      </c>
      <c r="E1015" s="18" t="s">
        <v>35</v>
      </c>
      <c r="F1015" s="18"/>
      <c r="G1015" s="18"/>
      <c r="H1015" s="304" t="s">
        <v>41</v>
      </c>
      <c r="I1015" s="37">
        <v>50</v>
      </c>
      <c r="J1015" s="31" t="s">
        <v>2317</v>
      </c>
      <c r="K1015" s="21" t="s">
        <v>62</v>
      </c>
      <c r="L1015" s="21" t="s">
        <v>183</v>
      </c>
      <c r="M1015" s="79">
        <v>2026</v>
      </c>
      <c r="N1015" s="22"/>
      <c r="O1015" s="23"/>
      <c r="P1015" s="23"/>
      <c r="Q1015" s="23"/>
      <c r="R1015" s="23"/>
      <c r="S1015" s="24"/>
      <c r="T1015" s="24"/>
      <c r="U1015" s="24"/>
      <c r="V1015" s="24"/>
      <c r="W1015" s="25"/>
      <c r="X1015" s="24"/>
      <c r="Y1015" s="24"/>
      <c r="Z1015" s="24"/>
      <c r="AA1015" s="38"/>
      <c r="AB1015" s="38"/>
      <c r="AC1015" s="33"/>
      <c r="AD1015" s="33"/>
      <c r="AE1015" s="34"/>
    </row>
    <row r="1016" spans="1:31" ht="53.4" customHeight="1" x14ac:dyDescent="0.3">
      <c r="A1016" s="118" t="s">
        <v>1272</v>
      </c>
      <c r="B1016" s="190" t="s">
        <v>1286</v>
      </c>
      <c r="C1016" s="17" t="s">
        <v>1274</v>
      </c>
      <c r="D1016" s="336" t="s">
        <v>2318</v>
      </c>
      <c r="E1016" s="18" t="s">
        <v>35</v>
      </c>
      <c r="F1016" s="18"/>
      <c r="G1016" s="18"/>
      <c r="H1016" s="304" t="s">
        <v>41</v>
      </c>
      <c r="I1016" s="182">
        <v>0.4</v>
      </c>
      <c r="J1016" s="183" t="s">
        <v>2319</v>
      </c>
      <c r="K1016" s="21" t="s">
        <v>62</v>
      </c>
      <c r="L1016" s="21" t="s">
        <v>183</v>
      </c>
      <c r="M1016" s="79">
        <v>2026</v>
      </c>
      <c r="N1016" s="22"/>
      <c r="O1016" s="23"/>
      <c r="P1016" s="23"/>
      <c r="Q1016" s="23"/>
      <c r="R1016" s="23"/>
      <c r="S1016" s="24"/>
      <c r="T1016" s="24"/>
      <c r="U1016" s="24"/>
      <c r="V1016" s="24"/>
      <c r="W1016" s="25"/>
      <c r="X1016" s="24"/>
      <c r="Y1016" s="24"/>
      <c r="Z1016" s="24"/>
      <c r="AA1016" s="38"/>
      <c r="AB1016" s="38"/>
      <c r="AC1016" s="33"/>
      <c r="AD1016" s="33"/>
      <c r="AE1016" s="34"/>
    </row>
    <row r="1017" spans="1:31" ht="53.4" customHeight="1" x14ac:dyDescent="0.3">
      <c r="A1017" s="118" t="s">
        <v>1272</v>
      </c>
      <c r="B1017" s="190" t="s">
        <v>1286</v>
      </c>
      <c r="C1017" s="17" t="s">
        <v>1274</v>
      </c>
      <c r="D1017" s="304" t="s">
        <v>1291</v>
      </c>
      <c r="E1017" s="18" t="s">
        <v>35</v>
      </c>
      <c r="F1017" s="18"/>
      <c r="G1017" s="18"/>
      <c r="H1017" s="304" t="s">
        <v>41</v>
      </c>
      <c r="I1017" s="182">
        <v>0.5</v>
      </c>
      <c r="J1017" s="183" t="s">
        <v>1292</v>
      </c>
      <c r="K1017" s="21" t="s">
        <v>62</v>
      </c>
      <c r="L1017" s="21" t="s">
        <v>183</v>
      </c>
      <c r="M1017" s="79">
        <v>2026</v>
      </c>
      <c r="N1017" s="22"/>
      <c r="O1017" s="23"/>
      <c r="P1017" s="23"/>
      <c r="Q1017" s="23"/>
      <c r="R1017" s="23"/>
      <c r="S1017" s="24"/>
      <c r="T1017" s="24"/>
      <c r="U1017" s="24"/>
      <c r="V1017" s="24"/>
      <c r="W1017" s="25"/>
      <c r="X1017" s="24"/>
      <c r="Y1017" s="24"/>
      <c r="Z1017" s="24"/>
      <c r="AA1017" s="38"/>
      <c r="AB1017" s="38"/>
      <c r="AC1017" s="33"/>
      <c r="AD1017" s="33"/>
      <c r="AE1017" s="34"/>
    </row>
    <row r="1018" spans="1:31" ht="53.4" customHeight="1" x14ac:dyDescent="0.3">
      <c r="A1018" s="118" t="s">
        <v>1272</v>
      </c>
      <c r="B1018" s="190" t="s">
        <v>1286</v>
      </c>
      <c r="C1018" s="17" t="s">
        <v>1274</v>
      </c>
      <c r="D1018" s="304" t="s">
        <v>2320</v>
      </c>
      <c r="E1018" s="18"/>
      <c r="F1018" s="18" t="s">
        <v>35</v>
      </c>
      <c r="G1018" s="18"/>
      <c r="H1018" s="304" t="s">
        <v>41</v>
      </c>
      <c r="I1018" s="187">
        <v>300</v>
      </c>
      <c r="J1018" s="294" t="s">
        <v>2321</v>
      </c>
      <c r="K1018" s="21" t="s">
        <v>62</v>
      </c>
      <c r="L1018" s="21" t="s">
        <v>183</v>
      </c>
      <c r="M1018" s="79">
        <v>2026</v>
      </c>
      <c r="N1018" s="22"/>
      <c r="O1018" s="23"/>
      <c r="P1018" s="23"/>
      <c r="Q1018" s="23"/>
      <c r="R1018" s="23"/>
      <c r="S1018" s="24"/>
      <c r="T1018" s="24"/>
      <c r="U1018" s="24"/>
      <c r="V1018" s="24"/>
      <c r="W1018" s="25"/>
      <c r="X1018" s="24"/>
      <c r="Y1018" s="24"/>
      <c r="Z1018" s="24"/>
      <c r="AA1018" s="38"/>
      <c r="AB1018" s="38"/>
      <c r="AC1018" s="33"/>
      <c r="AD1018" s="33"/>
      <c r="AE1018" s="34"/>
    </row>
    <row r="1019" spans="1:31" ht="53.4" customHeight="1" x14ac:dyDescent="0.3">
      <c r="A1019" s="118" t="s">
        <v>1272</v>
      </c>
      <c r="B1019" s="190" t="s">
        <v>1298</v>
      </c>
      <c r="C1019" s="17" t="s">
        <v>1274</v>
      </c>
      <c r="D1019" s="304" t="s">
        <v>2320</v>
      </c>
      <c r="E1019" s="18"/>
      <c r="F1019" s="18" t="s">
        <v>35</v>
      </c>
      <c r="G1019" s="18"/>
      <c r="H1019" s="304" t="s">
        <v>41</v>
      </c>
      <c r="I1019" s="295">
        <v>3</v>
      </c>
      <c r="J1019" s="31" t="s">
        <v>2322</v>
      </c>
      <c r="K1019" s="21" t="s">
        <v>62</v>
      </c>
      <c r="L1019" s="21" t="s">
        <v>183</v>
      </c>
      <c r="M1019" s="79">
        <v>2026</v>
      </c>
      <c r="N1019" s="22"/>
      <c r="O1019" s="23"/>
      <c r="P1019" s="23"/>
      <c r="Q1019" s="23"/>
      <c r="R1019" s="23"/>
      <c r="S1019" s="24"/>
      <c r="T1019" s="24"/>
      <c r="U1019" s="24"/>
      <c r="V1019" s="24"/>
      <c r="W1019" s="25"/>
      <c r="X1019" s="24"/>
      <c r="Y1019" s="24"/>
      <c r="Z1019" s="24"/>
      <c r="AA1019" s="38"/>
      <c r="AB1019" s="38"/>
      <c r="AC1019" s="33"/>
      <c r="AD1019" s="33"/>
      <c r="AE1019" s="34"/>
    </row>
    <row r="1020" spans="1:31" ht="53.4" customHeight="1" x14ac:dyDescent="0.3">
      <c r="A1020" s="118" t="s">
        <v>1272</v>
      </c>
      <c r="B1020" s="190" t="s">
        <v>1298</v>
      </c>
      <c r="C1020" s="17" t="s">
        <v>1274</v>
      </c>
      <c r="D1020" s="304" t="s">
        <v>2323</v>
      </c>
      <c r="E1020" s="18"/>
      <c r="F1020" s="18"/>
      <c r="G1020" s="18" t="s">
        <v>35</v>
      </c>
      <c r="H1020" s="304" t="s">
        <v>41</v>
      </c>
      <c r="I1020" s="46">
        <v>0.3</v>
      </c>
      <c r="J1020" s="31" t="s">
        <v>2324</v>
      </c>
      <c r="K1020" s="21" t="s">
        <v>62</v>
      </c>
      <c r="L1020" s="21" t="s">
        <v>183</v>
      </c>
      <c r="M1020" s="79">
        <v>2026</v>
      </c>
      <c r="N1020" s="22"/>
      <c r="O1020" s="23"/>
      <c r="P1020" s="23"/>
      <c r="Q1020" s="23"/>
      <c r="R1020" s="23"/>
      <c r="S1020" s="24"/>
      <c r="T1020" s="24"/>
      <c r="U1020" s="24"/>
      <c r="V1020" s="24"/>
      <c r="W1020" s="25"/>
      <c r="X1020" s="24"/>
      <c r="Y1020" s="24"/>
      <c r="Z1020" s="24"/>
      <c r="AA1020" s="38"/>
      <c r="AB1020" s="38"/>
      <c r="AC1020" s="33"/>
      <c r="AD1020" s="33"/>
      <c r="AE1020" s="34"/>
    </row>
    <row r="1021" spans="1:31" ht="53.4" customHeight="1" x14ac:dyDescent="0.3">
      <c r="A1021" s="118" t="s">
        <v>1272</v>
      </c>
      <c r="B1021" s="190" t="s">
        <v>1298</v>
      </c>
      <c r="C1021" s="17" t="s">
        <v>1274</v>
      </c>
      <c r="D1021" s="304" t="s">
        <v>1303</v>
      </c>
      <c r="E1021" s="18"/>
      <c r="F1021" s="18" t="s">
        <v>35</v>
      </c>
      <c r="G1021" s="18"/>
      <c r="H1021" s="304" t="s">
        <v>41</v>
      </c>
      <c r="I1021" s="46">
        <v>0.9</v>
      </c>
      <c r="J1021" s="31" t="s">
        <v>1300</v>
      </c>
      <c r="K1021" s="21" t="s">
        <v>62</v>
      </c>
      <c r="L1021" s="21" t="s">
        <v>183</v>
      </c>
      <c r="M1021" s="79">
        <v>2026</v>
      </c>
      <c r="N1021" s="22"/>
      <c r="O1021" s="23"/>
      <c r="P1021" s="23"/>
      <c r="Q1021" s="23"/>
      <c r="R1021" s="23"/>
      <c r="S1021" s="24"/>
      <c r="T1021" s="24"/>
      <c r="U1021" s="24"/>
      <c r="V1021" s="24"/>
      <c r="W1021" s="25"/>
      <c r="X1021" s="24"/>
      <c r="Y1021" s="24"/>
      <c r="Z1021" s="24"/>
      <c r="AA1021" s="38"/>
      <c r="AB1021" s="38"/>
      <c r="AC1021" s="33"/>
      <c r="AD1021" s="33"/>
      <c r="AE1021" s="34"/>
    </row>
    <row r="1022" spans="1:31" ht="53.4" customHeight="1" x14ac:dyDescent="0.3">
      <c r="A1022" s="118" t="s">
        <v>1272</v>
      </c>
      <c r="B1022" s="190" t="s">
        <v>1298</v>
      </c>
      <c r="C1022" s="17" t="s">
        <v>1274</v>
      </c>
      <c r="D1022" s="304" t="s">
        <v>2325</v>
      </c>
      <c r="E1022" s="18"/>
      <c r="F1022" s="18" t="s">
        <v>35</v>
      </c>
      <c r="G1022" s="18"/>
      <c r="H1022" s="304" t="s">
        <v>41</v>
      </c>
      <c r="I1022" s="295">
        <v>1</v>
      </c>
      <c r="J1022" s="37" t="s">
        <v>2326</v>
      </c>
      <c r="K1022" s="21" t="s">
        <v>62</v>
      </c>
      <c r="L1022" s="21" t="s">
        <v>183</v>
      </c>
      <c r="M1022" s="79">
        <v>2026</v>
      </c>
      <c r="N1022" s="22"/>
      <c r="O1022" s="23"/>
      <c r="P1022" s="23"/>
      <c r="Q1022" s="23"/>
      <c r="R1022" s="23"/>
      <c r="S1022" s="24"/>
      <c r="T1022" s="24"/>
      <c r="U1022" s="24"/>
      <c r="V1022" s="24"/>
      <c r="W1022" s="25"/>
      <c r="X1022" s="24"/>
      <c r="Y1022" s="24"/>
      <c r="Z1022" s="24"/>
      <c r="AA1022" s="38"/>
      <c r="AB1022" s="38"/>
      <c r="AC1022" s="33"/>
      <c r="AD1022" s="33"/>
      <c r="AE1022" s="34"/>
    </row>
    <row r="1023" spans="1:31" ht="53.4" customHeight="1" x14ac:dyDescent="0.3">
      <c r="A1023" s="118" t="s">
        <v>1272</v>
      </c>
      <c r="B1023" s="178" t="s">
        <v>1311</v>
      </c>
      <c r="C1023" s="17" t="s">
        <v>1274</v>
      </c>
      <c r="D1023" s="304" t="s">
        <v>2233</v>
      </c>
      <c r="E1023" s="18" t="s">
        <v>35</v>
      </c>
      <c r="F1023" s="18"/>
      <c r="G1023" s="18"/>
      <c r="H1023" s="304" t="s">
        <v>41</v>
      </c>
      <c r="I1023" s="46">
        <v>0.15</v>
      </c>
      <c r="J1023" s="31" t="s">
        <v>2234</v>
      </c>
      <c r="K1023" s="21" t="s">
        <v>62</v>
      </c>
      <c r="L1023" s="21" t="s">
        <v>183</v>
      </c>
      <c r="M1023" s="79">
        <v>2026</v>
      </c>
      <c r="N1023" s="22"/>
      <c r="O1023" s="23"/>
      <c r="P1023" s="23"/>
      <c r="Q1023" s="23"/>
      <c r="R1023" s="23"/>
      <c r="S1023" s="24"/>
      <c r="T1023" s="24"/>
      <c r="U1023" s="24"/>
      <c r="V1023" s="24"/>
      <c r="W1023" s="25"/>
      <c r="X1023" s="24"/>
      <c r="Y1023" s="24"/>
      <c r="Z1023" s="24"/>
      <c r="AA1023" s="38"/>
      <c r="AB1023" s="38"/>
      <c r="AC1023" s="33"/>
      <c r="AD1023" s="33"/>
      <c r="AE1023" s="34"/>
    </row>
    <row r="1024" spans="1:31" ht="53.4" customHeight="1" x14ac:dyDescent="0.3">
      <c r="A1024" s="118" t="s">
        <v>1272</v>
      </c>
      <c r="B1024" s="178" t="s">
        <v>2231</v>
      </c>
      <c r="C1024" s="17" t="s">
        <v>2232</v>
      </c>
      <c r="D1024" s="304" t="s">
        <v>2237</v>
      </c>
      <c r="E1024" s="18" t="s">
        <v>35</v>
      </c>
      <c r="F1024" s="18"/>
      <c r="G1024" s="18"/>
      <c r="H1024" s="304" t="s">
        <v>41</v>
      </c>
      <c r="I1024" s="46">
        <v>0.15</v>
      </c>
      <c r="J1024" s="31" t="s">
        <v>2234</v>
      </c>
      <c r="K1024" s="21" t="s">
        <v>62</v>
      </c>
      <c r="L1024" s="21" t="s">
        <v>183</v>
      </c>
      <c r="M1024" s="79">
        <v>2026</v>
      </c>
      <c r="N1024" s="22"/>
      <c r="O1024" s="23"/>
      <c r="P1024" s="23"/>
      <c r="Q1024" s="23"/>
      <c r="R1024" s="23"/>
      <c r="S1024" s="24"/>
      <c r="T1024" s="24"/>
      <c r="U1024" s="24"/>
      <c r="V1024" s="24"/>
      <c r="W1024" s="25"/>
      <c r="X1024" s="24"/>
      <c r="Y1024" s="24"/>
      <c r="Z1024" s="24"/>
      <c r="AA1024" s="38"/>
      <c r="AB1024" s="38"/>
      <c r="AC1024" s="33"/>
      <c r="AD1024" s="33"/>
      <c r="AE1024" s="34"/>
    </row>
    <row r="1025" spans="1:31" ht="53.4" customHeight="1" x14ac:dyDescent="0.3">
      <c r="A1025" s="118" t="s">
        <v>1272</v>
      </c>
      <c r="B1025" s="178" t="s">
        <v>2231</v>
      </c>
      <c r="C1025" s="17" t="s">
        <v>2232</v>
      </c>
      <c r="D1025" s="304" t="s">
        <v>2327</v>
      </c>
      <c r="E1025" s="18" t="s">
        <v>35</v>
      </c>
      <c r="F1025" s="18"/>
      <c r="G1025" s="18"/>
      <c r="H1025" s="304" t="s">
        <v>41</v>
      </c>
      <c r="I1025" s="295">
        <v>4</v>
      </c>
      <c r="J1025" s="31" t="s">
        <v>2328</v>
      </c>
      <c r="K1025" s="21" t="s">
        <v>62</v>
      </c>
      <c r="L1025" s="21" t="s">
        <v>183</v>
      </c>
      <c r="M1025" s="79">
        <v>2026</v>
      </c>
      <c r="N1025" s="22"/>
      <c r="O1025" s="23"/>
      <c r="P1025" s="23"/>
      <c r="Q1025" s="23"/>
      <c r="R1025" s="23"/>
      <c r="S1025" s="24"/>
      <c r="T1025" s="24"/>
      <c r="U1025" s="24"/>
      <c r="V1025" s="24"/>
      <c r="W1025" s="25"/>
      <c r="X1025" s="24"/>
      <c r="Y1025" s="24"/>
      <c r="Z1025" s="24"/>
      <c r="AA1025" s="38"/>
      <c r="AB1025" s="38"/>
      <c r="AC1025" s="33"/>
      <c r="AD1025" s="33"/>
      <c r="AE1025" s="34"/>
    </row>
    <row r="1026" spans="1:31" ht="53.4" customHeight="1" x14ac:dyDescent="0.3">
      <c r="A1026" s="118" t="s">
        <v>1272</v>
      </c>
      <c r="B1026" s="178" t="s">
        <v>2238</v>
      </c>
      <c r="C1026" s="17" t="s">
        <v>2239</v>
      </c>
      <c r="D1026" s="304" t="s">
        <v>2327</v>
      </c>
      <c r="E1026" s="18" t="s">
        <v>35</v>
      </c>
      <c r="F1026" s="18"/>
      <c r="G1026" s="18"/>
      <c r="H1026" s="304" t="s">
        <v>41</v>
      </c>
      <c r="I1026" s="46">
        <v>0.4</v>
      </c>
      <c r="J1026" s="31" t="s">
        <v>2329</v>
      </c>
      <c r="K1026" s="21" t="s">
        <v>62</v>
      </c>
      <c r="L1026" s="21" t="s">
        <v>183</v>
      </c>
      <c r="M1026" s="79">
        <v>2026</v>
      </c>
      <c r="N1026" s="22"/>
      <c r="O1026" s="23"/>
      <c r="P1026" s="23"/>
      <c r="Q1026" s="23"/>
      <c r="R1026" s="23"/>
      <c r="S1026" s="24"/>
      <c r="T1026" s="24"/>
      <c r="U1026" s="24"/>
      <c r="V1026" s="24"/>
      <c r="W1026" s="25"/>
      <c r="X1026" s="24"/>
      <c r="Y1026" s="24"/>
      <c r="Z1026" s="24"/>
      <c r="AA1026" s="38"/>
      <c r="AB1026" s="38"/>
      <c r="AC1026" s="33"/>
      <c r="AD1026" s="33"/>
      <c r="AE1026" s="34"/>
    </row>
    <row r="1027" spans="1:31" ht="53.4" customHeight="1" x14ac:dyDescent="0.3">
      <c r="A1027" s="118" t="s">
        <v>1272</v>
      </c>
      <c r="B1027" s="178" t="s">
        <v>2238</v>
      </c>
      <c r="C1027" s="17" t="s">
        <v>2239</v>
      </c>
      <c r="D1027" s="336" t="s">
        <v>2330</v>
      </c>
      <c r="E1027" s="18"/>
      <c r="F1027" s="18" t="s">
        <v>35</v>
      </c>
      <c r="G1027" s="18"/>
      <c r="H1027" s="304" t="s">
        <v>41</v>
      </c>
      <c r="I1027" s="46">
        <v>0.3</v>
      </c>
      <c r="J1027" s="296" t="s">
        <v>2331</v>
      </c>
      <c r="K1027" s="21" t="s">
        <v>62</v>
      </c>
      <c r="L1027" s="21" t="s">
        <v>183</v>
      </c>
      <c r="M1027" s="79">
        <v>2026</v>
      </c>
      <c r="N1027" s="22"/>
      <c r="O1027" s="23"/>
      <c r="P1027" s="23"/>
      <c r="Q1027" s="23"/>
      <c r="R1027" s="23"/>
      <c r="S1027" s="24"/>
      <c r="T1027" s="24"/>
      <c r="U1027" s="24"/>
      <c r="V1027" s="24"/>
      <c r="W1027" s="25"/>
      <c r="X1027" s="24"/>
      <c r="Y1027" s="24"/>
      <c r="Z1027" s="24"/>
      <c r="AA1027" s="38"/>
      <c r="AB1027" s="38"/>
      <c r="AC1027" s="33"/>
      <c r="AD1027" s="33"/>
      <c r="AE1027" s="34"/>
    </row>
    <row r="1028" spans="1:31" ht="53.4" customHeight="1" x14ac:dyDescent="0.3">
      <c r="A1028" s="118" t="s">
        <v>1272</v>
      </c>
      <c r="B1028" s="178" t="s">
        <v>2238</v>
      </c>
      <c r="C1028" s="17" t="s">
        <v>2239</v>
      </c>
      <c r="D1028" s="304" t="s">
        <v>2332</v>
      </c>
      <c r="E1028" s="18" t="s">
        <v>35</v>
      </c>
      <c r="F1028" s="18"/>
      <c r="G1028" s="18"/>
      <c r="H1028" s="304" t="s">
        <v>41</v>
      </c>
      <c r="I1028" s="37">
        <v>200</v>
      </c>
      <c r="J1028" s="31" t="s">
        <v>2333</v>
      </c>
      <c r="K1028" s="21" t="s">
        <v>62</v>
      </c>
      <c r="L1028" s="21" t="s">
        <v>183</v>
      </c>
      <c r="M1028" s="79">
        <v>2026</v>
      </c>
      <c r="N1028" s="22"/>
      <c r="O1028" s="23"/>
      <c r="P1028" s="23"/>
      <c r="Q1028" s="23"/>
      <c r="R1028" s="23"/>
      <c r="S1028" s="24"/>
      <c r="T1028" s="24"/>
      <c r="U1028" s="24"/>
      <c r="V1028" s="24"/>
      <c r="W1028" s="25"/>
      <c r="X1028" s="24"/>
      <c r="Y1028" s="24"/>
      <c r="Z1028" s="24"/>
      <c r="AA1028" s="38"/>
      <c r="AB1028" s="38"/>
      <c r="AC1028" s="33"/>
      <c r="AD1028" s="33"/>
      <c r="AE1028" s="34"/>
    </row>
    <row r="1029" spans="1:31" ht="53.4" customHeight="1" x14ac:dyDescent="0.3">
      <c r="A1029" s="118" t="s">
        <v>1272</v>
      </c>
      <c r="B1029" s="178" t="s">
        <v>2238</v>
      </c>
      <c r="C1029" s="17" t="s">
        <v>2239</v>
      </c>
      <c r="D1029" s="304" t="s">
        <v>2334</v>
      </c>
      <c r="E1029" s="18"/>
      <c r="F1029" s="18" t="s">
        <v>35</v>
      </c>
      <c r="G1029" s="18"/>
      <c r="H1029" s="304" t="s">
        <v>41</v>
      </c>
      <c r="I1029" s="46">
        <v>0.3</v>
      </c>
      <c r="J1029" s="31" t="s">
        <v>2335</v>
      </c>
      <c r="K1029" s="21" t="s">
        <v>62</v>
      </c>
      <c r="L1029" s="21" t="s">
        <v>183</v>
      </c>
      <c r="M1029" s="79">
        <v>2026</v>
      </c>
      <c r="N1029" s="22"/>
      <c r="O1029" s="23"/>
      <c r="P1029" s="23"/>
      <c r="Q1029" s="23"/>
      <c r="R1029" s="23"/>
      <c r="S1029" s="24"/>
      <c r="T1029" s="24"/>
      <c r="U1029" s="24"/>
      <c r="V1029" s="24"/>
      <c r="W1029" s="25"/>
      <c r="X1029" s="24"/>
      <c r="Y1029" s="24"/>
      <c r="Z1029" s="24"/>
      <c r="AA1029" s="38"/>
      <c r="AB1029" s="38"/>
      <c r="AC1029" s="33"/>
      <c r="AD1029" s="33"/>
      <c r="AE1029" s="34"/>
    </row>
    <row r="1030" spans="1:31" ht="53.4" customHeight="1" x14ac:dyDescent="0.3">
      <c r="A1030" s="118" t="s">
        <v>1272</v>
      </c>
      <c r="B1030" s="178" t="s">
        <v>2238</v>
      </c>
      <c r="C1030" s="17" t="s">
        <v>2239</v>
      </c>
      <c r="D1030" s="304" t="s">
        <v>2245</v>
      </c>
      <c r="E1030" s="18" t="s">
        <v>35</v>
      </c>
      <c r="F1030" s="18"/>
      <c r="G1030" s="18"/>
      <c r="H1030" s="304" t="s">
        <v>41</v>
      </c>
      <c r="I1030" s="37">
        <v>1</v>
      </c>
      <c r="J1030" s="31" t="s">
        <v>2336</v>
      </c>
      <c r="K1030" s="21" t="s">
        <v>62</v>
      </c>
      <c r="L1030" s="21" t="s">
        <v>183</v>
      </c>
      <c r="M1030" s="79">
        <v>2026</v>
      </c>
      <c r="N1030" s="22"/>
      <c r="O1030" s="23"/>
      <c r="P1030" s="23"/>
      <c r="Q1030" s="23"/>
      <c r="R1030" s="23"/>
      <c r="S1030" s="24"/>
      <c r="T1030" s="24"/>
      <c r="U1030" s="24"/>
      <c r="V1030" s="24"/>
      <c r="W1030" s="25"/>
      <c r="X1030" s="24"/>
      <c r="Y1030" s="24"/>
      <c r="Z1030" s="24"/>
      <c r="AA1030" s="38"/>
      <c r="AB1030" s="38"/>
      <c r="AC1030" s="33"/>
      <c r="AD1030" s="33"/>
      <c r="AE1030" s="34"/>
    </row>
    <row r="1031" spans="1:31" ht="108.6" customHeight="1" x14ac:dyDescent="0.3">
      <c r="A1031" s="145" t="s">
        <v>2230</v>
      </c>
      <c r="B1031" s="119" t="s">
        <v>2246</v>
      </c>
      <c r="C1031" s="17" t="s">
        <v>2247</v>
      </c>
      <c r="D1031" s="304" t="s">
        <v>2255</v>
      </c>
      <c r="E1031" s="18" t="s">
        <v>35</v>
      </c>
      <c r="F1031" s="18"/>
      <c r="G1031" s="18"/>
      <c r="H1031" s="304" t="s">
        <v>41</v>
      </c>
      <c r="I1031" s="37">
        <v>750</v>
      </c>
      <c r="J1031" s="31" t="s">
        <v>2256</v>
      </c>
      <c r="K1031" s="21" t="s">
        <v>62</v>
      </c>
      <c r="L1031" s="21" t="s">
        <v>183</v>
      </c>
      <c r="M1031" s="79">
        <v>2026</v>
      </c>
      <c r="N1031" s="22">
        <v>0</v>
      </c>
      <c r="O1031" s="23">
        <v>56</v>
      </c>
      <c r="P1031" s="23"/>
      <c r="Q1031" s="23"/>
      <c r="R1031" s="23">
        <f t="shared" si="773"/>
        <v>56</v>
      </c>
      <c r="S1031" s="24">
        <f t="shared" si="774"/>
        <v>0</v>
      </c>
      <c r="T1031" s="24">
        <f t="shared" si="775"/>
        <v>7.4666666666666673E-2</v>
      </c>
      <c r="U1031" s="24">
        <f t="shared" si="776"/>
        <v>0</v>
      </c>
      <c r="V1031" s="24">
        <f t="shared" si="777"/>
        <v>0</v>
      </c>
      <c r="W1031" s="25">
        <f t="shared" si="778"/>
        <v>0</v>
      </c>
      <c r="X1031" s="24">
        <f t="shared" si="779"/>
        <v>7.4666666666666673E-2</v>
      </c>
      <c r="Y1031" s="24">
        <f t="shared" si="780"/>
        <v>7.4666666666666673E-2</v>
      </c>
      <c r="Z1031" s="24">
        <f t="shared" si="781"/>
        <v>7.4666666666666673E-2</v>
      </c>
      <c r="AA1031" s="38"/>
      <c r="AB1031" s="38" t="s">
        <v>2257</v>
      </c>
      <c r="AC1031" s="33"/>
      <c r="AD1031" s="33"/>
      <c r="AE1031" s="34"/>
    </row>
    <row r="1032" spans="1:31" ht="120" customHeight="1" x14ac:dyDescent="0.3">
      <c r="A1032" s="145" t="s">
        <v>2230</v>
      </c>
      <c r="B1032" s="267" t="s">
        <v>2258</v>
      </c>
      <c r="C1032" s="137" t="s">
        <v>2259</v>
      </c>
      <c r="D1032" s="304" t="s">
        <v>2260</v>
      </c>
      <c r="E1032" s="18" t="s">
        <v>35</v>
      </c>
      <c r="F1032" s="18"/>
      <c r="G1032" s="18"/>
      <c r="H1032" s="304" t="s">
        <v>41</v>
      </c>
      <c r="I1032" s="37">
        <v>1</v>
      </c>
      <c r="J1032" s="31" t="s">
        <v>2261</v>
      </c>
      <c r="K1032" s="21" t="s">
        <v>129</v>
      </c>
      <c r="L1032" s="129" t="s">
        <v>661</v>
      </c>
      <c r="M1032" s="79">
        <v>2026</v>
      </c>
      <c r="N1032" s="22">
        <v>0</v>
      </c>
      <c r="O1032" s="23">
        <v>1</v>
      </c>
      <c r="P1032" s="23"/>
      <c r="Q1032" s="23"/>
      <c r="R1032" s="23">
        <f t="shared" si="773"/>
        <v>1</v>
      </c>
      <c r="S1032" s="24">
        <f t="shared" si="774"/>
        <v>0</v>
      </c>
      <c r="T1032" s="24">
        <f t="shared" si="775"/>
        <v>1</v>
      </c>
      <c r="U1032" s="24">
        <f t="shared" si="776"/>
        <v>0</v>
      </c>
      <c r="V1032" s="24">
        <f t="shared" si="777"/>
        <v>0</v>
      </c>
      <c r="W1032" s="25">
        <f t="shared" si="778"/>
        <v>0</v>
      </c>
      <c r="X1032" s="24">
        <f t="shared" si="779"/>
        <v>1</v>
      </c>
      <c r="Y1032" s="24">
        <f t="shared" si="780"/>
        <v>1</v>
      </c>
      <c r="Z1032" s="24">
        <f t="shared" si="781"/>
        <v>1</v>
      </c>
      <c r="AA1032" s="33"/>
      <c r="AB1032" s="40" t="s">
        <v>2262</v>
      </c>
      <c r="AC1032" s="33"/>
      <c r="AD1032" s="33"/>
      <c r="AE1032" s="34"/>
    </row>
    <row r="1033" spans="1:31" ht="86.4" x14ac:dyDescent="0.3">
      <c r="A1033" s="145" t="s">
        <v>2230</v>
      </c>
      <c r="B1033" s="267" t="s">
        <v>2258</v>
      </c>
      <c r="C1033" s="137" t="s">
        <v>2259</v>
      </c>
      <c r="D1033" s="304" t="s">
        <v>2263</v>
      </c>
      <c r="E1033" s="18" t="s">
        <v>35</v>
      </c>
      <c r="F1033" s="18"/>
      <c r="G1033" s="18"/>
      <c r="H1033" s="304" t="s">
        <v>41</v>
      </c>
      <c r="I1033" s="37">
        <v>1</v>
      </c>
      <c r="J1033" s="31" t="s">
        <v>2264</v>
      </c>
      <c r="K1033" s="21" t="s">
        <v>129</v>
      </c>
      <c r="L1033" s="129" t="s">
        <v>865</v>
      </c>
      <c r="M1033" s="79">
        <v>2026</v>
      </c>
      <c r="N1033" s="22">
        <v>0</v>
      </c>
      <c r="O1033" s="23">
        <v>0</v>
      </c>
      <c r="P1033" s="23"/>
      <c r="Q1033" s="23"/>
      <c r="R1033" s="23">
        <f t="shared" si="773"/>
        <v>0</v>
      </c>
      <c r="S1033" s="24">
        <f t="shared" si="774"/>
        <v>0</v>
      </c>
      <c r="T1033" s="24">
        <f t="shared" si="775"/>
        <v>0</v>
      </c>
      <c r="U1033" s="24">
        <f t="shared" si="776"/>
        <v>0</v>
      </c>
      <c r="V1033" s="24">
        <f t="shared" si="777"/>
        <v>0</v>
      </c>
      <c r="W1033" s="25">
        <f t="shared" si="778"/>
        <v>0</v>
      </c>
      <c r="X1033" s="24">
        <f t="shared" si="779"/>
        <v>0</v>
      </c>
      <c r="Y1033" s="24">
        <f t="shared" si="780"/>
        <v>0</v>
      </c>
      <c r="Z1033" s="24">
        <f t="shared" si="781"/>
        <v>0</v>
      </c>
      <c r="AA1033" s="33"/>
      <c r="AB1033" s="33"/>
      <c r="AC1033" s="33"/>
      <c r="AD1033" s="33"/>
      <c r="AE1033" s="34"/>
    </row>
    <row r="1034" spans="1:31" ht="86.4" x14ac:dyDescent="0.3">
      <c r="A1034" s="145" t="s">
        <v>2230</v>
      </c>
      <c r="B1034" s="267" t="s">
        <v>2258</v>
      </c>
      <c r="C1034" s="137" t="s">
        <v>2259</v>
      </c>
      <c r="D1034" s="304" t="s">
        <v>2265</v>
      </c>
      <c r="E1034" s="18" t="s">
        <v>35</v>
      </c>
      <c r="F1034" s="18"/>
      <c r="G1034" s="18"/>
      <c r="H1034" s="304" t="s">
        <v>41</v>
      </c>
      <c r="I1034" s="37">
        <v>20</v>
      </c>
      <c r="J1034" s="31" t="s">
        <v>2266</v>
      </c>
      <c r="K1034" s="21" t="s">
        <v>129</v>
      </c>
      <c r="L1034" s="129" t="s">
        <v>661</v>
      </c>
      <c r="M1034" s="79">
        <v>2026</v>
      </c>
      <c r="N1034" s="22">
        <v>0</v>
      </c>
      <c r="O1034" s="23">
        <v>82</v>
      </c>
      <c r="P1034" s="23"/>
      <c r="Q1034" s="23"/>
      <c r="R1034" s="23">
        <f t="shared" si="773"/>
        <v>82</v>
      </c>
      <c r="S1034" s="24">
        <f t="shared" si="774"/>
        <v>0</v>
      </c>
      <c r="T1034" s="24">
        <f t="shared" si="775"/>
        <v>1</v>
      </c>
      <c r="U1034" s="24">
        <f t="shared" si="776"/>
        <v>0</v>
      </c>
      <c r="V1034" s="24">
        <f t="shared" si="777"/>
        <v>0</v>
      </c>
      <c r="W1034" s="25">
        <f t="shared" si="778"/>
        <v>0</v>
      </c>
      <c r="X1034" s="24">
        <f t="shared" si="779"/>
        <v>1</v>
      </c>
      <c r="Y1034" s="24">
        <f t="shared" si="780"/>
        <v>1</v>
      </c>
      <c r="Z1034" s="24">
        <f t="shared" si="781"/>
        <v>1</v>
      </c>
      <c r="AA1034" s="33"/>
      <c r="AB1034" s="40" t="s">
        <v>2267</v>
      </c>
      <c r="AC1034" s="33"/>
      <c r="AD1034" s="33"/>
      <c r="AE1034" s="34"/>
    </row>
    <row r="1035" spans="1:31" ht="93" customHeight="1" x14ac:dyDescent="0.3">
      <c r="A1035" s="145" t="s">
        <v>2230</v>
      </c>
      <c r="B1035" s="267" t="s">
        <v>2258</v>
      </c>
      <c r="C1035" s="137" t="s">
        <v>2259</v>
      </c>
      <c r="D1035" s="304" t="s">
        <v>2268</v>
      </c>
      <c r="E1035" s="18" t="s">
        <v>35</v>
      </c>
      <c r="F1035" s="18"/>
      <c r="G1035" s="18"/>
      <c r="H1035" s="304" t="s">
        <v>41</v>
      </c>
      <c r="I1035" s="37">
        <v>2</v>
      </c>
      <c r="J1035" s="31" t="s">
        <v>1558</v>
      </c>
      <c r="K1035" s="21" t="s">
        <v>129</v>
      </c>
      <c r="L1035" s="129" t="s">
        <v>865</v>
      </c>
      <c r="M1035" s="79">
        <v>2026</v>
      </c>
      <c r="N1035" s="22">
        <v>0</v>
      </c>
      <c r="O1035" s="23">
        <v>2</v>
      </c>
      <c r="P1035" s="23"/>
      <c r="Q1035" s="23"/>
      <c r="R1035" s="23">
        <f t="shared" si="773"/>
        <v>2</v>
      </c>
      <c r="S1035" s="24">
        <f t="shared" si="774"/>
        <v>0</v>
      </c>
      <c r="T1035" s="24">
        <f t="shared" si="775"/>
        <v>1</v>
      </c>
      <c r="U1035" s="24">
        <f t="shared" si="776"/>
        <v>0</v>
      </c>
      <c r="V1035" s="24">
        <f t="shared" si="777"/>
        <v>0</v>
      </c>
      <c r="W1035" s="25">
        <f t="shared" si="778"/>
        <v>0</v>
      </c>
      <c r="X1035" s="24">
        <f t="shared" si="779"/>
        <v>1</v>
      </c>
      <c r="Y1035" s="24">
        <f t="shared" si="780"/>
        <v>1</v>
      </c>
      <c r="Z1035" s="24">
        <f t="shared" si="781"/>
        <v>1</v>
      </c>
      <c r="AA1035" s="33"/>
      <c r="AB1035" s="40" t="s">
        <v>2269</v>
      </c>
      <c r="AC1035" s="33"/>
      <c r="AD1035" s="33"/>
      <c r="AE1035" s="34"/>
    </row>
    <row r="1036" spans="1:31" ht="166.95" customHeight="1" x14ac:dyDescent="0.3">
      <c r="A1036" s="145" t="s">
        <v>2230</v>
      </c>
      <c r="B1036" s="267" t="s">
        <v>2258</v>
      </c>
      <c r="C1036" s="137" t="s">
        <v>2259</v>
      </c>
      <c r="D1036" s="337" t="s">
        <v>2270</v>
      </c>
      <c r="E1036" s="67"/>
      <c r="F1036" s="67"/>
      <c r="G1036" s="67"/>
      <c r="H1036" s="340" t="s">
        <v>41</v>
      </c>
      <c r="I1036" s="166">
        <v>1</v>
      </c>
      <c r="J1036" s="268" t="s">
        <v>2271</v>
      </c>
      <c r="K1036" s="62" t="s">
        <v>592</v>
      </c>
      <c r="L1036" s="129" t="s">
        <v>2272</v>
      </c>
      <c r="M1036" s="79">
        <v>2026</v>
      </c>
      <c r="N1036" s="22">
        <v>0</v>
      </c>
      <c r="O1036" s="23">
        <v>0</v>
      </c>
      <c r="P1036" s="23"/>
      <c r="Q1036" s="23"/>
      <c r="R1036" s="23">
        <f t="shared" si="773"/>
        <v>0</v>
      </c>
      <c r="S1036" s="24">
        <f t="shared" si="774"/>
        <v>0</v>
      </c>
      <c r="T1036" s="24">
        <f t="shared" si="775"/>
        <v>0</v>
      </c>
      <c r="U1036" s="24">
        <f t="shared" si="776"/>
        <v>0</v>
      </c>
      <c r="V1036" s="24">
        <f t="shared" si="777"/>
        <v>0</v>
      </c>
      <c r="W1036" s="25">
        <f t="shared" si="778"/>
        <v>0</v>
      </c>
      <c r="X1036" s="24">
        <f t="shared" si="779"/>
        <v>0</v>
      </c>
      <c r="Y1036" s="24">
        <f t="shared" si="780"/>
        <v>0</v>
      </c>
      <c r="Z1036" s="24">
        <f t="shared" si="781"/>
        <v>0</v>
      </c>
      <c r="AA1036" s="33"/>
      <c r="AB1036" s="70"/>
      <c r="AC1036" s="33"/>
      <c r="AD1036" s="33"/>
      <c r="AE1036" s="34"/>
    </row>
    <row r="1037" spans="1:31" ht="183.6" customHeight="1" x14ac:dyDescent="0.3">
      <c r="A1037" s="145" t="s">
        <v>2230</v>
      </c>
      <c r="B1037" s="123" t="s">
        <v>2273</v>
      </c>
      <c r="C1037" s="72" t="s">
        <v>2274</v>
      </c>
      <c r="D1037" s="309" t="s">
        <v>2275</v>
      </c>
      <c r="E1037" s="73" t="s">
        <v>35</v>
      </c>
      <c r="F1037" s="73"/>
      <c r="G1037" s="73"/>
      <c r="H1037" s="304" t="s">
        <v>41</v>
      </c>
      <c r="I1037" s="43">
        <v>0.9</v>
      </c>
      <c r="J1037" s="20" t="s">
        <v>2276</v>
      </c>
      <c r="K1037" s="21" t="s">
        <v>379</v>
      </c>
      <c r="L1037" s="21" t="s">
        <v>380</v>
      </c>
      <c r="M1037" s="79">
        <v>2026</v>
      </c>
      <c r="N1037" s="196">
        <v>0</v>
      </c>
      <c r="O1037" s="109">
        <v>0</v>
      </c>
      <c r="P1037" s="109"/>
      <c r="Q1037" s="109"/>
      <c r="R1037" s="109">
        <f t="shared" si="773"/>
        <v>0</v>
      </c>
      <c r="S1037" s="24">
        <f t="shared" si="774"/>
        <v>0</v>
      </c>
      <c r="T1037" s="24">
        <f t="shared" si="775"/>
        <v>0</v>
      </c>
      <c r="U1037" s="24">
        <f t="shared" si="776"/>
        <v>0</v>
      </c>
      <c r="V1037" s="24">
        <f t="shared" si="777"/>
        <v>0</v>
      </c>
      <c r="W1037" s="25">
        <f t="shared" si="778"/>
        <v>0</v>
      </c>
      <c r="X1037" s="24">
        <f t="shared" si="779"/>
        <v>0</v>
      </c>
      <c r="Y1037" s="24">
        <f t="shared" si="780"/>
        <v>0</v>
      </c>
      <c r="Z1037" s="24">
        <f t="shared" si="781"/>
        <v>0</v>
      </c>
      <c r="AA1037" s="40" t="s">
        <v>2277</v>
      </c>
      <c r="AB1037" s="33"/>
      <c r="AC1037" s="33"/>
      <c r="AD1037" s="33"/>
      <c r="AE1037" s="34"/>
    </row>
    <row r="1038" spans="1:31" ht="84.6" customHeight="1" x14ac:dyDescent="0.3">
      <c r="A1038" s="145" t="s">
        <v>2230</v>
      </c>
      <c r="B1038" s="123" t="s">
        <v>2273</v>
      </c>
      <c r="C1038" s="72" t="s">
        <v>2274</v>
      </c>
      <c r="D1038" s="309" t="s">
        <v>2278</v>
      </c>
      <c r="E1038" s="73">
        <v>0</v>
      </c>
      <c r="F1038" s="73"/>
      <c r="G1038" s="73"/>
      <c r="H1038" s="304" t="s">
        <v>41</v>
      </c>
      <c r="I1038" s="19">
        <v>2</v>
      </c>
      <c r="J1038" s="20" t="s">
        <v>2279</v>
      </c>
      <c r="K1038" s="21" t="s">
        <v>379</v>
      </c>
      <c r="L1038" s="21" t="s">
        <v>380</v>
      </c>
      <c r="M1038" s="79">
        <v>2026</v>
      </c>
      <c r="N1038" s="22">
        <v>0</v>
      </c>
      <c r="O1038" s="23">
        <v>0</v>
      </c>
      <c r="P1038" s="23"/>
      <c r="Q1038" s="23"/>
      <c r="R1038" s="23">
        <f t="shared" si="773"/>
        <v>0</v>
      </c>
      <c r="S1038" s="24">
        <f t="shared" si="774"/>
        <v>0</v>
      </c>
      <c r="T1038" s="24">
        <f t="shared" si="775"/>
        <v>0</v>
      </c>
      <c r="U1038" s="24">
        <f t="shared" si="776"/>
        <v>0</v>
      </c>
      <c r="V1038" s="24">
        <f t="shared" si="777"/>
        <v>0</v>
      </c>
      <c r="W1038" s="25">
        <f t="shared" si="778"/>
        <v>0</v>
      </c>
      <c r="X1038" s="24">
        <f t="shared" si="779"/>
        <v>0</v>
      </c>
      <c r="Y1038" s="24">
        <f t="shared" si="780"/>
        <v>0</v>
      </c>
      <c r="Z1038" s="24">
        <f t="shared" si="781"/>
        <v>0</v>
      </c>
      <c r="AA1038" s="33"/>
      <c r="AB1038" s="33"/>
      <c r="AC1038" s="33"/>
      <c r="AD1038" s="33"/>
      <c r="AE1038" s="34"/>
    </row>
    <row r="1039" spans="1:31" ht="82.2" customHeight="1" x14ac:dyDescent="0.3">
      <c r="A1039" s="145" t="s">
        <v>2230</v>
      </c>
      <c r="B1039" s="123" t="s">
        <v>2273</v>
      </c>
      <c r="C1039" s="72" t="s">
        <v>2274</v>
      </c>
      <c r="D1039" s="309" t="s">
        <v>2280</v>
      </c>
      <c r="E1039" s="73" t="s">
        <v>35</v>
      </c>
      <c r="F1039" s="73"/>
      <c r="G1039" s="73"/>
      <c r="H1039" s="304" t="s">
        <v>82</v>
      </c>
      <c r="I1039" s="19">
        <v>12</v>
      </c>
      <c r="J1039" s="20" t="s">
        <v>2281</v>
      </c>
      <c r="K1039" s="21" t="s">
        <v>379</v>
      </c>
      <c r="L1039" s="21" t="s">
        <v>380</v>
      </c>
      <c r="M1039" s="79">
        <v>2026</v>
      </c>
      <c r="N1039" s="22">
        <v>0</v>
      </c>
      <c r="O1039" s="23">
        <v>0</v>
      </c>
      <c r="P1039" s="23"/>
      <c r="Q1039" s="23"/>
      <c r="R1039" s="23">
        <f t="shared" si="773"/>
        <v>0</v>
      </c>
      <c r="S1039" s="24">
        <f t="shared" si="774"/>
        <v>0</v>
      </c>
      <c r="T1039" s="24">
        <f t="shared" si="775"/>
        <v>0</v>
      </c>
      <c r="U1039" s="24">
        <f t="shared" si="776"/>
        <v>0</v>
      </c>
      <c r="V1039" s="24">
        <f t="shared" si="777"/>
        <v>0</v>
      </c>
      <c r="W1039" s="25">
        <f t="shared" si="778"/>
        <v>0</v>
      </c>
      <c r="X1039" s="24">
        <f t="shared" si="779"/>
        <v>0</v>
      </c>
      <c r="Y1039" s="24">
        <f t="shared" si="780"/>
        <v>0</v>
      </c>
      <c r="Z1039" s="24">
        <f t="shared" si="781"/>
        <v>0</v>
      </c>
      <c r="AA1039" s="33"/>
      <c r="AB1039" s="33"/>
      <c r="AC1039" s="33"/>
      <c r="AD1039" s="33"/>
      <c r="AE1039" s="34"/>
    </row>
    <row r="1040" spans="1:31" ht="89.4" customHeight="1" x14ac:dyDescent="0.3">
      <c r="A1040" s="145" t="s">
        <v>2230</v>
      </c>
      <c r="B1040" s="123" t="s">
        <v>2273</v>
      </c>
      <c r="C1040" s="72" t="s">
        <v>2274</v>
      </c>
      <c r="D1040" s="309" t="s">
        <v>2282</v>
      </c>
      <c r="E1040" s="73" t="s">
        <v>35</v>
      </c>
      <c r="F1040" s="73"/>
      <c r="G1040" s="73"/>
      <c r="H1040" s="304" t="s">
        <v>41</v>
      </c>
      <c r="I1040" s="19">
        <v>1</v>
      </c>
      <c r="J1040" s="20" t="s">
        <v>2283</v>
      </c>
      <c r="K1040" s="21" t="s">
        <v>379</v>
      </c>
      <c r="L1040" s="21" t="s">
        <v>380</v>
      </c>
      <c r="M1040" s="79">
        <v>2026</v>
      </c>
      <c r="N1040" s="22">
        <v>0</v>
      </c>
      <c r="O1040" s="23">
        <v>0</v>
      </c>
      <c r="P1040" s="23"/>
      <c r="Q1040" s="23"/>
      <c r="R1040" s="23">
        <f t="shared" si="773"/>
        <v>0</v>
      </c>
      <c r="S1040" s="24">
        <f t="shared" si="774"/>
        <v>0</v>
      </c>
      <c r="T1040" s="24">
        <f t="shared" si="775"/>
        <v>0</v>
      </c>
      <c r="U1040" s="24">
        <f t="shared" si="776"/>
        <v>0</v>
      </c>
      <c r="V1040" s="24">
        <f t="shared" si="777"/>
        <v>0</v>
      </c>
      <c r="W1040" s="25">
        <f t="shared" si="778"/>
        <v>0</v>
      </c>
      <c r="X1040" s="24">
        <f t="shared" si="779"/>
        <v>0</v>
      </c>
      <c r="Y1040" s="24">
        <f t="shared" si="780"/>
        <v>0</v>
      </c>
      <c r="Z1040" s="24">
        <f t="shared" si="781"/>
        <v>0</v>
      </c>
      <c r="AA1040" s="33"/>
      <c r="AB1040" s="33"/>
      <c r="AC1040" s="33"/>
      <c r="AD1040" s="33"/>
      <c r="AE1040" s="34"/>
    </row>
    <row r="1041" spans="1:31" ht="183" customHeight="1" thickBot="1" x14ac:dyDescent="0.35">
      <c r="A1041" s="145" t="s">
        <v>2230</v>
      </c>
      <c r="B1041" s="269" t="s">
        <v>2273</v>
      </c>
      <c r="C1041" s="81" t="s">
        <v>2274</v>
      </c>
      <c r="D1041" s="366" t="s">
        <v>2284</v>
      </c>
      <c r="E1041" s="270" t="s">
        <v>35</v>
      </c>
      <c r="F1041" s="270"/>
      <c r="G1041" s="270"/>
      <c r="H1041" s="367" t="s">
        <v>41</v>
      </c>
      <c r="I1041" s="207">
        <v>12</v>
      </c>
      <c r="J1041" s="271" t="s">
        <v>2285</v>
      </c>
      <c r="K1041" s="272" t="s">
        <v>379</v>
      </c>
      <c r="L1041" s="272" t="s">
        <v>380</v>
      </c>
      <c r="M1041" s="79">
        <v>2026</v>
      </c>
      <c r="N1041" s="273">
        <v>0</v>
      </c>
      <c r="O1041" s="274">
        <v>0</v>
      </c>
      <c r="P1041" s="274"/>
      <c r="Q1041" s="274"/>
      <c r="R1041" s="274">
        <f t="shared" si="773"/>
        <v>0</v>
      </c>
      <c r="S1041" s="275">
        <f t="shared" si="774"/>
        <v>0</v>
      </c>
      <c r="T1041" s="275">
        <f t="shared" si="775"/>
        <v>0</v>
      </c>
      <c r="U1041" s="275">
        <f t="shared" si="776"/>
        <v>0</v>
      </c>
      <c r="V1041" s="275">
        <f t="shared" si="777"/>
        <v>0</v>
      </c>
      <c r="W1041" s="276">
        <f t="shared" si="778"/>
        <v>0</v>
      </c>
      <c r="X1041" s="275">
        <f t="shared" si="779"/>
        <v>0</v>
      </c>
      <c r="Y1041" s="275">
        <f t="shared" si="780"/>
        <v>0</v>
      </c>
      <c r="Z1041" s="275">
        <f t="shared" si="781"/>
        <v>0</v>
      </c>
      <c r="AA1041" s="277"/>
      <c r="AB1041" s="277"/>
      <c r="AC1041" s="277"/>
      <c r="AD1041" s="277"/>
      <c r="AE1041" s="278"/>
    </row>
    <row r="1042" spans="1:31" hidden="1" x14ac:dyDescent="0.3">
      <c r="C1042" s="279"/>
      <c r="D1042" s="280"/>
      <c r="E1042" s="279"/>
      <c r="F1042" s="279"/>
      <c r="G1042" s="279"/>
      <c r="H1042" s="279"/>
      <c r="I1042" s="281"/>
      <c r="J1042" s="279"/>
      <c r="K1042" s="279"/>
      <c r="L1042" s="279"/>
      <c r="M1042" s="279"/>
      <c r="N1042" s="279"/>
      <c r="O1042" s="279"/>
      <c r="P1042" s="279"/>
      <c r="Q1042" s="279"/>
      <c r="R1042" s="279"/>
      <c r="S1042" s="282"/>
      <c r="T1042" s="279"/>
      <c r="U1042" s="279"/>
      <c r="V1042" s="282"/>
      <c r="W1042" s="283"/>
      <c r="X1042" s="282"/>
      <c r="Y1042" s="282"/>
      <c r="Z1042" s="282"/>
    </row>
    <row r="1043" spans="1:31" x14ac:dyDescent="0.3">
      <c r="C1043" s="279"/>
      <c r="D1043" s="279"/>
      <c r="E1043" s="279"/>
      <c r="F1043" s="279"/>
      <c r="G1043" s="279"/>
      <c r="H1043" s="279"/>
      <c r="I1043" s="281"/>
      <c r="J1043" s="279"/>
      <c r="K1043" s="279"/>
      <c r="L1043" s="279"/>
      <c r="M1043" s="279"/>
      <c r="N1043" s="279"/>
      <c r="O1043" s="279"/>
      <c r="P1043" s="279"/>
      <c r="Q1043" s="279"/>
      <c r="R1043" s="279"/>
      <c r="S1043" s="282"/>
      <c r="T1043" s="279"/>
      <c r="U1043" s="279"/>
      <c r="V1043" s="282"/>
      <c r="W1043" s="283"/>
      <c r="X1043" s="282"/>
      <c r="Y1043" s="282"/>
      <c r="Z1043" s="282"/>
    </row>
    <row r="1044" spans="1:31" x14ac:dyDescent="0.3">
      <c r="C1044" s="279"/>
      <c r="D1044" s="279"/>
      <c r="E1044" s="279"/>
      <c r="F1044" s="279"/>
      <c r="G1044" s="279"/>
      <c r="H1044" s="279"/>
      <c r="I1044" s="281"/>
      <c r="J1044" s="279"/>
      <c r="K1044" s="279"/>
      <c r="L1044" s="279"/>
      <c r="M1044" s="279"/>
      <c r="N1044" s="279"/>
      <c r="O1044" s="279"/>
      <c r="P1044" s="279"/>
      <c r="Q1044" s="279"/>
      <c r="R1044" s="279"/>
      <c r="S1044" s="279"/>
      <c r="T1044" s="279"/>
      <c r="U1044" s="279"/>
      <c r="V1044" s="279"/>
    </row>
    <row r="1045" spans="1:31" x14ac:dyDescent="0.3">
      <c r="C1045" s="279"/>
      <c r="D1045" s="279"/>
      <c r="E1045" s="279"/>
      <c r="F1045" s="279"/>
      <c r="G1045" s="279"/>
      <c r="H1045" s="279"/>
      <c r="I1045" s="281"/>
      <c r="J1045" s="279"/>
      <c r="K1045" s="279"/>
      <c r="L1045" s="279"/>
      <c r="M1045" s="279"/>
      <c r="N1045" s="279"/>
      <c r="O1045" s="279"/>
      <c r="P1045" s="279"/>
      <c r="Q1045" s="279"/>
      <c r="R1045" s="279"/>
      <c r="S1045" s="279"/>
      <c r="T1045" s="279"/>
      <c r="U1045" s="279"/>
      <c r="V1045" s="279"/>
    </row>
    <row r="1046" spans="1:31" x14ac:dyDescent="0.3">
      <c r="C1046" s="279"/>
      <c r="D1046" s="279"/>
      <c r="E1046" s="279"/>
      <c r="F1046" s="279"/>
      <c r="G1046" s="279"/>
      <c r="H1046" s="279"/>
      <c r="I1046" s="281"/>
      <c r="J1046" s="279"/>
      <c r="K1046" s="279"/>
      <c r="L1046" s="279"/>
      <c r="M1046" s="279"/>
      <c r="N1046" s="279"/>
      <c r="O1046" s="279"/>
      <c r="P1046" s="279"/>
      <c r="Q1046" s="279"/>
      <c r="R1046" s="279"/>
      <c r="S1046" s="279"/>
      <c r="T1046" s="279"/>
      <c r="U1046" s="279"/>
      <c r="V1046" s="279"/>
    </row>
    <row r="1047" spans="1:31" x14ac:dyDescent="0.3">
      <c r="C1047" s="279"/>
      <c r="D1047" s="279"/>
      <c r="E1047" s="279"/>
      <c r="F1047" s="279"/>
      <c r="G1047" s="279"/>
      <c r="H1047" s="279"/>
      <c r="I1047" s="281"/>
      <c r="J1047" s="279"/>
      <c r="K1047" s="279"/>
      <c r="L1047" s="279"/>
      <c r="M1047" s="279"/>
      <c r="N1047" s="279"/>
      <c r="O1047" s="279"/>
      <c r="P1047" s="279"/>
      <c r="Q1047" s="279"/>
      <c r="R1047" s="279"/>
      <c r="S1047" s="279"/>
      <c r="T1047" s="279"/>
      <c r="U1047" s="279"/>
      <c r="V1047" s="279"/>
    </row>
    <row r="1048" spans="1:31" x14ac:dyDescent="0.3">
      <c r="C1048" s="279"/>
      <c r="D1048" s="279"/>
      <c r="E1048" s="279"/>
      <c r="F1048" s="279"/>
      <c r="G1048" s="279"/>
      <c r="H1048" s="279"/>
      <c r="I1048" s="281"/>
      <c r="J1048" s="279"/>
      <c r="K1048" s="279"/>
      <c r="L1048" s="279"/>
      <c r="M1048" s="279"/>
      <c r="N1048" s="279"/>
      <c r="O1048" s="279"/>
      <c r="P1048" s="279"/>
      <c r="Q1048" s="279"/>
      <c r="R1048" s="279"/>
      <c r="S1048" s="279"/>
      <c r="T1048" s="279"/>
      <c r="U1048" s="279"/>
      <c r="V1048" s="279"/>
    </row>
    <row r="1049" spans="1:31" x14ac:dyDescent="0.3">
      <c r="C1049" s="279"/>
      <c r="D1049" s="279"/>
      <c r="E1049" s="279"/>
      <c r="F1049" s="279"/>
      <c r="G1049" s="279"/>
      <c r="H1049" s="279"/>
      <c r="I1049" s="281"/>
      <c r="J1049" s="279"/>
      <c r="K1049" s="279"/>
      <c r="L1049" s="279"/>
      <c r="M1049" s="279"/>
      <c r="N1049" s="279"/>
      <c r="O1049" s="279"/>
      <c r="P1049" s="279"/>
      <c r="Q1049" s="279"/>
      <c r="R1049" s="279"/>
      <c r="S1049" s="279"/>
      <c r="T1049" s="279"/>
      <c r="U1049" s="279"/>
      <c r="V1049" s="279"/>
    </row>
    <row r="1050" spans="1:31" x14ac:dyDescent="0.3">
      <c r="C1050" s="279"/>
      <c r="D1050" s="279"/>
      <c r="E1050" s="279"/>
      <c r="F1050" s="279"/>
      <c r="G1050" s="279"/>
      <c r="H1050" s="279"/>
      <c r="I1050" s="281"/>
      <c r="J1050" s="279"/>
      <c r="K1050" s="279"/>
      <c r="L1050" s="279"/>
      <c r="M1050" s="279"/>
      <c r="N1050" s="279"/>
      <c r="O1050" s="279"/>
      <c r="P1050" s="279"/>
      <c r="Q1050" s="279"/>
      <c r="R1050" s="279"/>
      <c r="S1050" s="279"/>
      <c r="T1050" s="279"/>
      <c r="U1050" s="279"/>
      <c r="V1050" s="279"/>
    </row>
    <row r="1051" spans="1:31" x14ac:dyDescent="0.3">
      <c r="C1051" s="279"/>
      <c r="D1051" s="279"/>
      <c r="E1051" s="279"/>
      <c r="F1051" s="279"/>
      <c r="G1051" s="279"/>
      <c r="H1051" s="279"/>
      <c r="I1051" s="281"/>
      <c r="J1051" s="279"/>
      <c r="K1051" s="279"/>
      <c r="L1051" s="279"/>
      <c r="M1051" s="279"/>
      <c r="N1051" s="279"/>
      <c r="O1051" s="279"/>
      <c r="P1051" s="279"/>
      <c r="Q1051" s="279"/>
      <c r="R1051" s="279"/>
      <c r="S1051" s="279"/>
      <c r="T1051" s="279"/>
      <c r="U1051" s="279"/>
      <c r="V1051" s="279"/>
    </row>
    <row r="1052" spans="1:31" x14ac:dyDescent="0.3">
      <c r="C1052" s="279"/>
      <c r="D1052" s="279"/>
      <c r="E1052" s="279"/>
      <c r="F1052" s="279"/>
      <c r="G1052" s="279"/>
      <c r="H1052" s="279"/>
      <c r="I1052" s="281"/>
      <c r="J1052" s="279"/>
      <c r="K1052" s="279"/>
      <c r="L1052" s="279"/>
      <c r="M1052" s="279"/>
      <c r="N1052" s="279"/>
      <c r="O1052" s="279"/>
      <c r="P1052" s="279"/>
      <c r="Q1052" s="279"/>
      <c r="R1052" s="279"/>
      <c r="S1052" s="279"/>
      <c r="T1052" s="279"/>
      <c r="U1052" s="279"/>
      <c r="V1052" s="279"/>
    </row>
    <row r="1053" spans="1:31" x14ac:dyDescent="0.3">
      <c r="C1053" s="279"/>
      <c r="D1053" s="279"/>
      <c r="E1053" s="279"/>
      <c r="F1053" s="279"/>
      <c r="G1053" s="279"/>
      <c r="H1053" s="279"/>
      <c r="I1053" s="281"/>
      <c r="J1053" s="279"/>
      <c r="K1053" s="279"/>
      <c r="L1053" s="279"/>
      <c r="M1053" s="279"/>
      <c r="N1053" s="279"/>
      <c r="O1053" s="279"/>
      <c r="P1053" s="279"/>
      <c r="Q1053" s="279"/>
      <c r="R1053" s="279"/>
      <c r="S1053" s="279"/>
      <c r="T1053" s="279"/>
      <c r="U1053" s="279"/>
      <c r="V1053" s="279"/>
    </row>
    <row r="1054" spans="1:31" x14ac:dyDescent="0.3">
      <c r="C1054" s="279"/>
      <c r="D1054" s="279"/>
      <c r="E1054" s="279"/>
      <c r="F1054" s="279"/>
      <c r="G1054" s="279"/>
      <c r="H1054" s="279"/>
      <c r="I1054" s="281"/>
      <c r="J1054" s="279"/>
      <c r="K1054" s="279"/>
      <c r="L1054" s="279"/>
      <c r="M1054" s="279"/>
      <c r="N1054" s="279"/>
      <c r="O1054" s="279"/>
      <c r="P1054" s="279"/>
      <c r="Q1054" s="279"/>
      <c r="R1054" s="279"/>
      <c r="S1054" s="279"/>
      <c r="T1054" s="279"/>
      <c r="U1054" s="279"/>
      <c r="V1054" s="279"/>
    </row>
    <row r="1055" spans="1:31" x14ac:dyDescent="0.3">
      <c r="C1055" s="279"/>
      <c r="D1055" s="279"/>
      <c r="E1055" s="279"/>
      <c r="F1055" s="279"/>
      <c r="G1055" s="279"/>
      <c r="H1055" s="279"/>
      <c r="I1055" s="281"/>
      <c r="J1055" s="279"/>
      <c r="K1055" s="279"/>
      <c r="L1055" s="279"/>
      <c r="M1055" s="279"/>
      <c r="N1055" s="279"/>
      <c r="O1055" s="279"/>
      <c r="P1055" s="279"/>
      <c r="Q1055" s="279"/>
      <c r="R1055" s="279"/>
      <c r="S1055" s="279"/>
      <c r="T1055" s="279"/>
      <c r="U1055" s="279"/>
      <c r="V1055" s="279"/>
    </row>
    <row r="1056" spans="1:31" x14ac:dyDescent="0.3">
      <c r="C1056" s="279"/>
      <c r="D1056" s="279"/>
      <c r="E1056" s="279"/>
      <c r="F1056" s="279"/>
      <c r="G1056" s="279"/>
      <c r="H1056" s="279"/>
      <c r="I1056" s="281"/>
      <c r="J1056" s="279"/>
      <c r="K1056" s="279"/>
      <c r="L1056" s="279"/>
      <c r="M1056" s="279"/>
      <c r="N1056" s="279"/>
      <c r="O1056" s="279"/>
      <c r="P1056" s="279"/>
      <c r="Q1056" s="279"/>
      <c r="R1056" s="279"/>
      <c r="S1056" s="279"/>
      <c r="T1056" s="279"/>
      <c r="U1056" s="279"/>
      <c r="V1056" s="279"/>
    </row>
    <row r="1057" spans="3:22" x14ac:dyDescent="0.3">
      <c r="C1057" s="279"/>
      <c r="D1057" s="279"/>
      <c r="E1057" s="279"/>
      <c r="F1057" s="279"/>
      <c r="G1057" s="279"/>
      <c r="H1057" s="279"/>
      <c r="I1057" s="281"/>
      <c r="J1057" s="279"/>
      <c r="K1057" s="279"/>
      <c r="L1057" s="279"/>
      <c r="M1057" s="279"/>
      <c r="N1057" s="279"/>
      <c r="O1057" s="279"/>
      <c r="P1057" s="279"/>
      <c r="Q1057" s="279"/>
      <c r="R1057" s="279"/>
      <c r="S1057" s="279"/>
      <c r="T1057" s="279"/>
      <c r="U1057" s="279"/>
      <c r="V1057" s="279"/>
    </row>
    <row r="1058" spans="3:22" x14ac:dyDescent="0.3">
      <c r="C1058" s="279"/>
      <c r="D1058" s="279"/>
      <c r="E1058" s="279"/>
      <c r="F1058" s="279"/>
      <c r="G1058" s="279"/>
      <c r="H1058" s="279"/>
      <c r="I1058" s="281"/>
      <c r="J1058" s="279"/>
      <c r="K1058" s="279"/>
      <c r="L1058" s="279"/>
      <c r="M1058" s="279"/>
      <c r="N1058" s="279"/>
      <c r="O1058" s="279"/>
      <c r="P1058" s="279"/>
      <c r="Q1058" s="279"/>
      <c r="R1058" s="279"/>
      <c r="S1058" s="279"/>
      <c r="T1058" s="279"/>
      <c r="U1058" s="279"/>
      <c r="V1058" s="279"/>
    </row>
    <row r="1059" spans="3:22" x14ac:dyDescent="0.3">
      <c r="C1059" s="279"/>
      <c r="D1059" s="279"/>
      <c r="E1059" s="279"/>
      <c r="F1059" s="279"/>
      <c r="G1059" s="279"/>
      <c r="H1059" s="279"/>
      <c r="I1059" s="281"/>
      <c r="J1059" s="279"/>
      <c r="K1059" s="279"/>
      <c r="L1059" s="279"/>
      <c r="M1059" s="279"/>
      <c r="N1059" s="279"/>
      <c r="O1059" s="279"/>
      <c r="P1059" s="279"/>
      <c r="Q1059" s="279"/>
      <c r="R1059" s="279"/>
      <c r="S1059" s="279"/>
      <c r="T1059" s="279"/>
      <c r="U1059" s="279"/>
      <c r="V1059" s="279"/>
    </row>
    <row r="1060" spans="3:22" x14ac:dyDescent="0.3">
      <c r="C1060" s="279"/>
      <c r="D1060" s="279"/>
      <c r="E1060" s="279"/>
      <c r="F1060" s="279"/>
      <c r="G1060" s="279"/>
      <c r="H1060" s="279"/>
      <c r="I1060" s="281"/>
      <c r="J1060" s="279"/>
      <c r="K1060" s="279"/>
      <c r="L1060" s="279"/>
      <c r="M1060" s="279"/>
      <c r="N1060" s="279"/>
      <c r="O1060" s="279"/>
      <c r="P1060" s="279"/>
      <c r="Q1060" s="279"/>
      <c r="R1060" s="279"/>
      <c r="S1060" s="279"/>
      <c r="T1060" s="279"/>
      <c r="U1060" s="279"/>
      <c r="V1060" s="279"/>
    </row>
    <row r="1061" spans="3:22" x14ac:dyDescent="0.3">
      <c r="C1061" s="279"/>
      <c r="D1061" s="279"/>
      <c r="E1061" s="279"/>
      <c r="F1061" s="279"/>
      <c r="G1061" s="279"/>
      <c r="H1061" s="279"/>
      <c r="I1061" s="281"/>
      <c r="J1061" s="279"/>
      <c r="K1061" s="279"/>
      <c r="L1061" s="279"/>
      <c r="M1061" s="279"/>
      <c r="N1061" s="279"/>
      <c r="O1061" s="279"/>
      <c r="P1061" s="279"/>
      <c r="Q1061" s="279"/>
      <c r="R1061" s="279"/>
      <c r="S1061" s="279"/>
      <c r="T1061" s="279"/>
      <c r="U1061" s="279"/>
      <c r="V1061" s="279"/>
    </row>
    <row r="1062" spans="3:22" x14ac:dyDescent="0.3">
      <c r="C1062" s="279"/>
      <c r="D1062" s="279"/>
      <c r="E1062" s="279"/>
      <c r="F1062" s="279"/>
      <c r="G1062" s="279"/>
      <c r="H1062" s="279"/>
      <c r="I1062" s="281"/>
      <c r="J1062" s="279"/>
      <c r="K1062" s="279"/>
      <c r="L1062" s="279"/>
      <c r="M1062" s="279"/>
      <c r="N1062" s="279"/>
      <c r="O1062" s="279"/>
      <c r="P1062" s="279"/>
      <c r="Q1062" s="279"/>
      <c r="R1062" s="279"/>
      <c r="S1062" s="279"/>
      <c r="T1062" s="279"/>
      <c r="U1062" s="279"/>
      <c r="V1062" s="279"/>
    </row>
    <row r="1063" spans="3:22" x14ac:dyDescent="0.3">
      <c r="C1063" s="279"/>
      <c r="D1063" s="279"/>
      <c r="E1063" s="279"/>
      <c r="F1063" s="279"/>
      <c r="G1063" s="279"/>
      <c r="H1063" s="279"/>
      <c r="I1063" s="281"/>
      <c r="J1063" s="279"/>
      <c r="K1063" s="279"/>
      <c r="L1063" s="279"/>
      <c r="M1063" s="279"/>
      <c r="N1063" s="279"/>
      <c r="O1063" s="279"/>
      <c r="P1063" s="279"/>
      <c r="Q1063" s="279"/>
      <c r="R1063" s="279"/>
      <c r="S1063" s="279"/>
      <c r="T1063" s="279"/>
      <c r="U1063" s="279"/>
      <c r="V1063" s="279"/>
    </row>
    <row r="1064" spans="3:22" x14ac:dyDescent="0.3">
      <c r="C1064" s="279"/>
      <c r="D1064" s="279"/>
      <c r="E1064" s="279"/>
      <c r="F1064" s="279"/>
      <c r="G1064" s="279"/>
      <c r="H1064" s="279"/>
      <c r="I1064" s="281"/>
      <c r="J1064" s="279"/>
      <c r="K1064" s="279"/>
      <c r="L1064" s="279"/>
      <c r="M1064" s="279"/>
      <c r="N1064" s="279"/>
      <c r="O1064" s="279"/>
      <c r="P1064" s="279"/>
      <c r="Q1064" s="279"/>
      <c r="R1064" s="279"/>
      <c r="S1064" s="279"/>
      <c r="T1064" s="279"/>
      <c r="U1064" s="279"/>
      <c r="V1064" s="279"/>
    </row>
    <row r="1065" spans="3:22" x14ac:dyDescent="0.3">
      <c r="C1065" s="279"/>
      <c r="D1065" s="279"/>
      <c r="E1065" s="279"/>
      <c r="F1065" s="279"/>
      <c r="G1065" s="279"/>
      <c r="H1065" s="279"/>
      <c r="I1065" s="281"/>
      <c r="J1065" s="279"/>
      <c r="K1065" s="279"/>
      <c r="L1065" s="279"/>
      <c r="M1065" s="279"/>
      <c r="N1065" s="279"/>
      <c r="O1065" s="279"/>
      <c r="P1065" s="279"/>
      <c r="Q1065" s="279"/>
      <c r="R1065" s="279"/>
      <c r="S1065" s="279"/>
      <c r="T1065" s="279"/>
      <c r="U1065" s="279"/>
      <c r="V1065" s="279"/>
    </row>
    <row r="1066" spans="3:22" x14ac:dyDescent="0.3">
      <c r="C1066" s="279"/>
      <c r="D1066" s="279"/>
      <c r="E1066" s="279"/>
      <c r="F1066" s="279"/>
      <c r="G1066" s="279"/>
      <c r="H1066" s="279"/>
      <c r="I1066" s="281"/>
      <c r="J1066" s="279"/>
      <c r="K1066" s="279"/>
      <c r="L1066" s="279"/>
      <c r="M1066" s="279"/>
      <c r="N1066" s="279"/>
      <c r="O1066" s="279"/>
      <c r="P1066" s="279"/>
      <c r="Q1066" s="279"/>
      <c r="R1066" s="279"/>
      <c r="S1066" s="279"/>
      <c r="T1066" s="279"/>
      <c r="U1066" s="279"/>
      <c r="V1066" s="279"/>
    </row>
    <row r="1067" spans="3:22" x14ac:dyDescent="0.3">
      <c r="I1067" s="284"/>
    </row>
    <row r="1068" spans="3:22" x14ac:dyDescent="0.3">
      <c r="I1068" s="284"/>
    </row>
    <row r="1069" spans="3:22" x14ac:dyDescent="0.3">
      <c r="I1069" s="284"/>
    </row>
    <row r="1070" spans="3:22" x14ac:dyDescent="0.3">
      <c r="I1070" s="284"/>
    </row>
    <row r="1071" spans="3:22" x14ac:dyDescent="0.3">
      <c r="I1071" s="284"/>
    </row>
    <row r="1072" spans="3:22" x14ac:dyDescent="0.3">
      <c r="I1072" s="284"/>
    </row>
    <row r="1073" spans="9:9" x14ac:dyDescent="0.3">
      <c r="I1073" s="284"/>
    </row>
    <row r="1074" spans="9:9" x14ac:dyDescent="0.3">
      <c r="I1074" s="284"/>
    </row>
    <row r="1075" spans="9:9" x14ac:dyDescent="0.3">
      <c r="I1075" s="284"/>
    </row>
    <row r="1076" spans="9:9" x14ac:dyDescent="0.3">
      <c r="I1076" s="284"/>
    </row>
    <row r="1077" spans="9:9" x14ac:dyDescent="0.3">
      <c r="I1077" s="284"/>
    </row>
    <row r="1078" spans="9:9" x14ac:dyDescent="0.3">
      <c r="I1078" s="284"/>
    </row>
    <row r="1079" spans="9:9" x14ac:dyDescent="0.3">
      <c r="I1079" s="284"/>
    </row>
    <row r="1080" spans="9:9" x14ac:dyDescent="0.3">
      <c r="I1080" s="284"/>
    </row>
    <row r="1081" spans="9:9" x14ac:dyDescent="0.3">
      <c r="I1081" s="284"/>
    </row>
    <row r="1082" spans="9:9" x14ac:dyDescent="0.3">
      <c r="I1082" s="284"/>
    </row>
    <row r="1083" spans="9:9" x14ac:dyDescent="0.3">
      <c r="I1083" s="284"/>
    </row>
    <row r="1084" spans="9:9" x14ac:dyDescent="0.3">
      <c r="I1084" s="284"/>
    </row>
    <row r="1085" spans="9:9" x14ac:dyDescent="0.3">
      <c r="I1085" s="284"/>
    </row>
    <row r="1086" spans="9:9" x14ac:dyDescent="0.3">
      <c r="I1086" s="284"/>
    </row>
    <row r="1087" spans="9:9" x14ac:dyDescent="0.3">
      <c r="I1087" s="284"/>
    </row>
    <row r="1088" spans="9:9" x14ac:dyDescent="0.3">
      <c r="I1088" s="284"/>
    </row>
    <row r="1089" spans="9:9" x14ac:dyDescent="0.3">
      <c r="I1089" s="284"/>
    </row>
    <row r="1090" spans="9:9" x14ac:dyDescent="0.3">
      <c r="I1090" s="284"/>
    </row>
    <row r="1091" spans="9:9" x14ac:dyDescent="0.3">
      <c r="I1091" s="284"/>
    </row>
    <row r="1092" spans="9:9" x14ac:dyDescent="0.3">
      <c r="I1092" s="284"/>
    </row>
    <row r="1093" spans="9:9" x14ac:dyDescent="0.3">
      <c r="I1093" s="284"/>
    </row>
    <row r="1094" spans="9:9" x14ac:dyDescent="0.3">
      <c r="I1094" s="284"/>
    </row>
    <row r="1095" spans="9:9" x14ac:dyDescent="0.3">
      <c r="I1095" s="284"/>
    </row>
    <row r="1096" spans="9:9" x14ac:dyDescent="0.3">
      <c r="I1096" s="284"/>
    </row>
    <row r="1097" spans="9:9" x14ac:dyDescent="0.3">
      <c r="I1097" s="284"/>
    </row>
    <row r="1098" spans="9:9" x14ac:dyDescent="0.3">
      <c r="I1098" s="284"/>
    </row>
    <row r="1099" spans="9:9" x14ac:dyDescent="0.3">
      <c r="I1099" s="284"/>
    </row>
    <row r="1100" spans="9:9" x14ac:dyDescent="0.3">
      <c r="I1100" s="284"/>
    </row>
    <row r="1101" spans="9:9" x14ac:dyDescent="0.3">
      <c r="I1101" s="284"/>
    </row>
    <row r="1102" spans="9:9" x14ac:dyDescent="0.3">
      <c r="I1102" s="284"/>
    </row>
    <row r="1103" spans="9:9" x14ac:dyDescent="0.3">
      <c r="I1103" s="284"/>
    </row>
    <row r="1104" spans="9:9" x14ac:dyDescent="0.3">
      <c r="I1104" s="284"/>
    </row>
    <row r="1105" spans="9:9" x14ac:dyDescent="0.3">
      <c r="I1105" s="284"/>
    </row>
    <row r="1106" spans="9:9" x14ac:dyDescent="0.3">
      <c r="I1106" s="284"/>
    </row>
    <row r="1107" spans="9:9" x14ac:dyDescent="0.3">
      <c r="I1107" s="284"/>
    </row>
    <row r="1108" spans="9:9" x14ac:dyDescent="0.3">
      <c r="I1108" s="284"/>
    </row>
    <row r="1109" spans="9:9" x14ac:dyDescent="0.3">
      <c r="I1109" s="284"/>
    </row>
    <row r="1110" spans="9:9" x14ac:dyDescent="0.3">
      <c r="I1110" s="284"/>
    </row>
    <row r="1111" spans="9:9" x14ac:dyDescent="0.3">
      <c r="I1111" s="284"/>
    </row>
    <row r="1112" spans="9:9" x14ac:dyDescent="0.3">
      <c r="I1112" s="284"/>
    </row>
    <row r="1113" spans="9:9" x14ac:dyDescent="0.3">
      <c r="I1113" s="284"/>
    </row>
    <row r="1114" spans="9:9" x14ac:dyDescent="0.3">
      <c r="I1114" s="284"/>
    </row>
    <row r="1115" spans="9:9" x14ac:dyDescent="0.3">
      <c r="I1115" s="284"/>
    </row>
    <row r="1116" spans="9:9" x14ac:dyDescent="0.3">
      <c r="I1116" s="284"/>
    </row>
    <row r="1117" spans="9:9" x14ac:dyDescent="0.3">
      <c r="I1117" s="284"/>
    </row>
    <row r="1118" spans="9:9" x14ac:dyDescent="0.3">
      <c r="I1118" s="284"/>
    </row>
    <row r="1119" spans="9:9" x14ac:dyDescent="0.3">
      <c r="I1119" s="284"/>
    </row>
    <row r="1120" spans="9:9" x14ac:dyDescent="0.3">
      <c r="I1120" s="284"/>
    </row>
    <row r="1121" spans="9:9" x14ac:dyDescent="0.3">
      <c r="I1121" s="284"/>
    </row>
    <row r="1122" spans="9:9" x14ac:dyDescent="0.3">
      <c r="I1122" s="284"/>
    </row>
    <row r="1123" spans="9:9" x14ac:dyDescent="0.3">
      <c r="I1123" s="284"/>
    </row>
    <row r="1124" spans="9:9" x14ac:dyDescent="0.3">
      <c r="I1124" s="284"/>
    </row>
    <row r="1125" spans="9:9" x14ac:dyDescent="0.3">
      <c r="I1125" s="284"/>
    </row>
    <row r="1126" spans="9:9" x14ac:dyDescent="0.3">
      <c r="I1126" s="284"/>
    </row>
    <row r="1127" spans="9:9" x14ac:dyDescent="0.3">
      <c r="I1127" s="284"/>
    </row>
    <row r="1128" spans="9:9" x14ac:dyDescent="0.3">
      <c r="I1128" s="284"/>
    </row>
    <row r="1129" spans="9:9" x14ac:dyDescent="0.3">
      <c r="I1129" s="284"/>
    </row>
    <row r="1130" spans="9:9" x14ac:dyDescent="0.3">
      <c r="I1130" s="284"/>
    </row>
    <row r="2024" spans="15:15" x14ac:dyDescent="0.3">
      <c r="O2024" s="285" t="s">
        <v>2286</v>
      </c>
    </row>
  </sheetData>
  <autoFilter ref="A3:Z1042" xr:uid="{00000000-0009-0000-0000-000009000000}">
    <filterColumn colId="4" showButton="0"/>
    <filterColumn colId="5" showButton="0"/>
    <filterColumn colId="12">
      <filters>
        <filter val="2026"/>
      </filters>
    </filterColumn>
  </autoFilter>
  <mergeCells count="3">
    <mergeCell ref="B2:L2"/>
    <mergeCell ref="B1:L1"/>
    <mergeCell ref="A1:A2"/>
  </mergeCells>
  <hyperlinks>
    <hyperlink ref="J104" r:id="rId1" xr:uid="{66443567-305C-4023-9B45-7AD38CE395E4}"/>
    <hyperlink ref="J108" r:id="rId2" xr:uid="{2B98B889-908A-40E0-8027-579A83F2FED1}"/>
  </hyperlinks>
  <pageMargins left="0.7" right="0.7" top="0.75" bottom="0.75" header="0.3" footer="0.3"/>
  <pageSetup scale="23"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Operativo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PLANEACION</cp:lastModifiedBy>
  <cp:lastPrinted>2026-01-30T15:22:35Z</cp:lastPrinted>
  <dcterms:created xsi:type="dcterms:W3CDTF">2026-01-15T22:47:14Z</dcterms:created>
  <dcterms:modified xsi:type="dcterms:W3CDTF">2026-02-27T17:16:27Z</dcterms:modified>
</cp:coreProperties>
</file>